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Zz-v-files\01理事会資料提出\広報共有\11月号\統計編\"/>
    </mc:Choice>
  </mc:AlternateContent>
  <xr:revisionPtr revIDLastSave="0" documentId="13_ncr:1_{AD82AE33-B986-4B91-B060-15322C554A21}" xr6:coauthVersionLast="47" xr6:coauthVersionMax="47" xr10:uidLastSave="{00000000-0000-0000-0000-000000000000}"/>
  <bookViews>
    <workbookView xWindow="-10020" yWindow="-21710" windowWidth="38620" windowHeight="21100" tabRatio="709" xr2:uid="{7EBE4CF8-5056-4473-8F8D-569B7D84687B}"/>
  </bookViews>
  <sheets>
    <sheet name="1.数量" sheetId="2" r:id="rId1"/>
    <sheet name="2.単価(円)" sheetId="3" r:id="rId2"/>
    <sheet name="3.単価($)" sheetId="13" r:id="rId3"/>
    <sheet name="4.HSコード" sheetId="12" r:id="rId4"/>
    <sheet name="5.換算レート算出方法" sheetId="5" r:id="rId5"/>
    <sheet name="Sheet12" sheetId="11" state="hidden" r:id="rId6"/>
  </sheets>
  <definedNames>
    <definedName name="_xlnm._FilterDatabase" localSheetId="5" hidden="1">Sheet12!$A$1:$N$70</definedName>
    <definedName name="_xlnm.Print_Area" localSheetId="0">'1.数量'!$A$1:$H$244</definedName>
    <definedName name="_xlnm.Print_Area" localSheetId="1">'2.単価(円)'!$A$1:$H$244</definedName>
    <definedName name="_xlnm.Print_Area" localSheetId="2">'3.単価($)'!$A$1:$I$244</definedName>
    <definedName name="_xlnm.Print_Area" localSheetId="3">'4.HSコード'!$A$1:$H$47</definedName>
    <definedName name="_xlnm.Print_Area" localSheetId="5">Sheet12!$A$1:$AR$32</definedName>
    <definedName name="_xlnm.Print_Titles" localSheetId="0">'1.数量'!$1:$11</definedName>
    <definedName name="_xlnm.Print_Titles" localSheetId="1">'2.単価(円)'!$1:$11</definedName>
    <definedName name="_xlnm.Print_Titles" localSheetId="2">'3.単価($)'!$1:$11</definedName>
    <definedName name="Z_B46D2300_37D5_11D4_890B_0000398A610F_.wvu.Cols" localSheetId="5" hidden="1">Sheet12!$B:$D,Sheet12!$F:$M,Sheet12!$Q:$S,Sheet12!$U:$AB,Sheet12!$AF:$AG,Sheet12!$AJ:$AQ</definedName>
    <definedName name="Z_B46D2300_37D5_11D4_890B_0000398A610F_.wvu.FilterData" localSheetId="5" hidden="1">Sheet12!$A$1:$N$70</definedName>
    <definedName name="Z_B46D2300_37D5_11D4_890B_0000398A610F_.wvu.PrintArea" localSheetId="5" hidden="1">Sheet12!$A$1:$AR$32</definedName>
    <definedName name="Z_B46D2300_37D5_11D4_890B_0000398A610F_.wvu.Rows" localSheetId="0" hidden="1">'1.数量'!#REF!,'1.数量'!#REF!,'1.数量'!#REF!,'1.数量'!#REF!,'1.数量'!#REF!</definedName>
    <definedName name="Z_B46D2300_37D5_11D4_890B_0000398A610F_.wvu.Rows" localSheetId="1" hidden="1">'2.単価(円)'!#REF!,'2.単価(円)'!#REF!,'2.単価(円)'!#REF!,'2.単価(円)'!#REF!,'2.単価(円)'!#REF!,'2.単価(円)'!#REF!,'2.単価(円)'!#REF!,'2.単価(円)'!#REF!,'2.単価(円)'!#REF!</definedName>
    <definedName name="Z_B46D2300_37D5_11D4_890B_0000398A610F_.wvu.Rows" localSheetId="2" hidden="1">'3.単価($)'!#REF!,'3.単価($)'!#REF!,'3.単価($)'!#REF!,'3.単価($)'!#REF!,'3.単価($)'!#REF!,'3.単価($)'!#REF!,'3.単価($)'!#REF!,'3.単価($)'!#REF!,'3.単価($)'!#REF!</definedName>
  </definedNames>
  <calcPr calcId="191029"/>
  <customWorkbookViews>
    <customWorkbookView name="本間　英行 - 個人用ﾋﾞｭｰ" guid="{B46D2300-37D5-11D4-890B-0000398A610F}" mergeInterval="0" personalView="1" maximized="1" windowWidth="1020" windowHeight="607" tabRatio="599"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 i="11" l="1"/>
  <c r="N3" i="11"/>
  <c r="N4" i="11"/>
  <c r="N5" i="11"/>
  <c r="N6" i="11"/>
  <c r="N7" i="11"/>
  <c r="N8" i="11"/>
  <c r="N9" i="11"/>
  <c r="N10" i="11"/>
  <c r="N11" i="11"/>
  <c r="N12" i="11"/>
  <c r="N13" i="11"/>
  <c r="N14" i="11"/>
  <c r="N15" i="11"/>
  <c r="N16" i="11"/>
  <c r="N17" i="11"/>
  <c r="N18" i="11"/>
  <c r="N19" i="11"/>
  <c r="N20" i="11"/>
  <c r="AC2" i="11"/>
  <c r="AC3" i="11"/>
  <c r="AC4" i="11"/>
  <c r="AC5" i="11"/>
  <c r="AC6" i="11"/>
  <c r="AC7" i="11"/>
  <c r="AC8" i="11"/>
  <c r="AC9" i="11"/>
  <c r="AC10" i="11"/>
  <c r="AC11" i="11"/>
  <c r="AC12" i="11"/>
  <c r="AC13" i="11"/>
  <c r="AC14" i="11"/>
  <c r="AC15" i="11"/>
  <c r="AC16" i="11"/>
  <c r="AC17" i="11"/>
  <c r="AC18" i="11"/>
  <c r="AC19" i="11"/>
  <c r="AC20" i="11"/>
  <c r="AC21" i="11"/>
  <c r="AC22" i="11"/>
  <c r="AC23" i="11"/>
  <c r="AC24" i="11"/>
  <c r="AC25" i="11"/>
  <c r="AC26" i="11"/>
  <c r="AC27" i="11"/>
  <c r="AC28" i="11"/>
  <c r="AC29" i="11"/>
  <c r="AC30" i="11"/>
  <c r="AR2" i="11"/>
  <c r="AR3" i="11"/>
  <c r="AR4" i="11"/>
  <c r="AR5" i="11"/>
  <c r="AR6" i="11"/>
  <c r="AR7" i="11"/>
  <c r="AR8" i="11"/>
  <c r="AR9" i="11"/>
  <c r="AR10" i="11"/>
  <c r="AR11" i="11"/>
  <c r="AR12" i="11"/>
  <c r="AR13" i="11"/>
  <c r="AR14" i="11"/>
  <c r="AR15" i="11"/>
  <c r="AR16" i="11"/>
  <c r="I22" i="11"/>
  <c r="X32" i="11"/>
  <c r="AM20" i="11"/>
  <c r="AM22" i="11"/>
  <c r="AM24" i="11"/>
  <c r="G22" i="11"/>
  <c r="V32" i="11"/>
  <c r="AK20" i="11"/>
  <c r="F22" i="11"/>
  <c r="AJ22" i="11"/>
  <c r="AJ24" i="11"/>
  <c r="U32" i="11"/>
  <c r="AJ20" i="11"/>
  <c r="E22" i="11"/>
  <c r="AI22" i="11"/>
  <c r="AI24" i="11"/>
  <c r="T32" i="11"/>
  <c r="AI20" i="11"/>
  <c r="C22" i="11"/>
  <c r="R32" i="11"/>
  <c r="AG20" i="11"/>
  <c r="Q32" i="11"/>
  <c r="AC32" i="11"/>
  <c r="S32" i="11"/>
  <c r="W32" i="11"/>
  <c r="Y32" i="11"/>
  <c r="Z32" i="11"/>
  <c r="AA32" i="11"/>
  <c r="AB32" i="11"/>
  <c r="D22" i="11"/>
  <c r="AH20" i="11"/>
  <c r="AH22" i="11"/>
  <c r="AH24" i="11"/>
  <c r="H22" i="11"/>
  <c r="AL22" i="11"/>
  <c r="AL20" i="11"/>
  <c r="J22" i="11"/>
  <c r="AN20" i="11"/>
  <c r="K22" i="11"/>
  <c r="AO22" i="11"/>
  <c r="AO20" i="11"/>
  <c r="L22" i="11"/>
  <c r="AP22" i="11"/>
  <c r="AP20" i="11"/>
  <c r="M22" i="11"/>
  <c r="AQ20" i="11"/>
  <c r="AQ22" i="11"/>
  <c r="AG18" i="11"/>
  <c r="AH18" i="11"/>
  <c r="AI18" i="11"/>
  <c r="AJ18" i="11"/>
  <c r="AK18" i="11"/>
  <c r="AL18" i="11"/>
  <c r="AM18" i="11"/>
  <c r="AM27" i="11"/>
  <c r="AN18" i="11"/>
  <c r="AN27" i="11"/>
  <c r="AO18" i="11"/>
  <c r="AO27" i="11"/>
  <c r="AP18" i="11"/>
  <c r="AP27" i="11"/>
  <c r="AQ18" i="11"/>
  <c r="AF18" i="11"/>
  <c r="AR26" i="11"/>
  <c r="AL27" i="11"/>
  <c r="AR25" i="11"/>
  <c r="B22" i="11"/>
  <c r="AF20" i="11"/>
  <c r="AF22" i="11"/>
  <c r="AF24" i="11"/>
  <c r="AR21" i="11"/>
  <c r="AS18" i="11"/>
  <c r="AN22" i="11"/>
  <c r="AR18" i="11"/>
  <c r="AR27" i="11"/>
  <c r="AR20" i="11"/>
  <c r="N22" i="11"/>
  <c r="AR22" i="11"/>
  <c r="AG22" i="11"/>
  <c r="AG24" i="11"/>
  <c r="AR24" i="11" s="1"/>
  <c r="AK22" i="11"/>
  <c r="AK24" i="11"/>
</calcChain>
</file>

<file path=xl/sharedStrings.xml><?xml version="1.0" encoding="utf-8"?>
<sst xmlns="http://schemas.openxmlformats.org/spreadsheetml/2006/main" count="1049" uniqueCount="363">
  <si>
    <t xml:space="preserve"> </t>
  </si>
  <si>
    <t>原油 ・粗油</t>
  </si>
  <si>
    <t>ガ ソ リ ン</t>
  </si>
  <si>
    <t>ナ  フ  サ</t>
  </si>
  <si>
    <t>灯      油</t>
  </si>
  <si>
    <t>軽      油</t>
  </si>
  <si>
    <t>Ａ  重  油</t>
  </si>
  <si>
    <t>(自動車用)</t>
  </si>
  <si>
    <t>(石化用)</t>
  </si>
  <si>
    <t>(農林漁業用)</t>
  </si>
  <si>
    <t>(低硫黄)</t>
  </si>
  <si>
    <t>-</t>
  </si>
  <si>
    <t>換算レート</t>
  </si>
  <si>
    <t xml:space="preserve">   税関長公示レートを各旬間に属する日数で加重平均。</t>
  </si>
  <si>
    <t>〈税関長公示レート〉（該当日分）</t>
  </si>
  <si>
    <t xml:space="preserve">           中旬（4/11～4/20）のドル換算レート</t>
  </si>
  <si>
    <t xml:space="preserve">           下旬（4/21～4/30）のドル換算レート</t>
  </si>
  <si>
    <t xml:space="preserve">        上中旬分 ⑩2,404,255</t>
  </si>
  <si>
    <t>３月</t>
  </si>
  <si>
    <t>４月</t>
  </si>
  <si>
    <t>５月</t>
  </si>
  <si>
    <t>６月</t>
  </si>
  <si>
    <t>７月</t>
  </si>
  <si>
    <t>８月</t>
  </si>
  <si>
    <t>９月</t>
  </si>
  <si>
    <t>１０月</t>
  </si>
  <si>
    <t>270810000</t>
  </si>
  <si>
    <t>271000163</t>
  </si>
  <si>
    <t>271119020</t>
  </si>
  <si>
    <t>270820000</t>
  </si>
  <si>
    <t>271000164</t>
  </si>
  <si>
    <t>271129000</t>
  </si>
  <si>
    <t>270900010</t>
  </si>
  <si>
    <t>271000165</t>
  </si>
  <si>
    <t>271210000</t>
  </si>
  <si>
    <t>270900090</t>
  </si>
  <si>
    <t>271000166</t>
  </si>
  <si>
    <t>271220000</t>
  </si>
  <si>
    <t>271000111</t>
  </si>
  <si>
    <t>271000167</t>
  </si>
  <si>
    <t>271290000</t>
  </si>
  <si>
    <t>271000119</t>
  </si>
  <si>
    <t>271000169</t>
  </si>
  <si>
    <t>271311000</t>
  </si>
  <si>
    <t>271000120</t>
  </si>
  <si>
    <t>271000171</t>
  </si>
  <si>
    <t>271312000</t>
  </si>
  <si>
    <t>271000131</t>
  </si>
  <si>
    <t>271000172</t>
  </si>
  <si>
    <t>271320000</t>
  </si>
  <si>
    <t>271000132</t>
  </si>
  <si>
    <t>271000173</t>
  </si>
  <si>
    <t>271390100</t>
  </si>
  <si>
    <t>271000136</t>
  </si>
  <si>
    <t>271000174</t>
  </si>
  <si>
    <t>271390200</t>
  </si>
  <si>
    <t>271000137</t>
  </si>
  <si>
    <t>271000175</t>
  </si>
  <si>
    <t>271490000</t>
  </si>
  <si>
    <t>271000139</t>
  </si>
  <si>
    <t>271000179</t>
  </si>
  <si>
    <t>340311000</t>
  </si>
  <si>
    <t>271000141</t>
  </si>
  <si>
    <t>271000181</t>
  </si>
  <si>
    <t>340319020</t>
  </si>
  <si>
    <t>271000142</t>
  </si>
  <si>
    <t>271000188</t>
  </si>
  <si>
    <t>340319091</t>
  </si>
  <si>
    <t>271000143</t>
  </si>
  <si>
    <t>271000193</t>
  </si>
  <si>
    <t>340319099</t>
  </si>
  <si>
    <t>271000149</t>
  </si>
  <si>
    <t>271000194</t>
  </si>
  <si>
    <t>271000150</t>
  </si>
  <si>
    <t>271000195</t>
  </si>
  <si>
    <t>271000196</t>
  </si>
  <si>
    <t>271000162</t>
  </si>
  <si>
    <t>271000199</t>
  </si>
  <si>
    <t>271000210</t>
  </si>
  <si>
    <t>271000291</t>
  </si>
  <si>
    <t>271000292</t>
  </si>
  <si>
    <t>271000293</t>
  </si>
  <si>
    <t>271000299</t>
  </si>
  <si>
    <t>271112010</t>
  </si>
  <si>
    <t>271112020</t>
  </si>
  <si>
    <t>271113010</t>
  </si>
  <si>
    <t>271113020</t>
  </si>
  <si>
    <t>271119010</t>
  </si>
  <si>
    <t>以上７８件</t>
  </si>
  <si>
    <t xml:space="preserve"> </t>
    <phoneticPr fontId="6"/>
  </si>
  <si>
    <t>１１月</t>
  </si>
  <si>
    <t xml:space="preserve"> </t>
    <phoneticPr fontId="6"/>
  </si>
  <si>
    <t>２月</t>
    <phoneticPr fontId="6"/>
  </si>
  <si>
    <t>１月</t>
    <phoneticPr fontId="6"/>
  </si>
  <si>
    <t>１２月</t>
  </si>
  <si>
    <t>計</t>
    <rPh sb="0" eb="1">
      <t>ケイ</t>
    </rPh>
    <phoneticPr fontId="6"/>
  </si>
  <si>
    <t xml:space="preserve"> </t>
    <phoneticPr fontId="6"/>
  </si>
  <si>
    <r>
      <t>2</t>
    </r>
    <r>
      <rPr>
        <sz val="11"/>
        <rFont val="ＭＳ Ｐゴシック"/>
        <family val="3"/>
        <charset val="128"/>
      </rPr>
      <t>71000161</t>
    </r>
    <phoneticPr fontId="6"/>
  </si>
  <si>
    <t>Ｃ  重  油</t>
    <phoneticPr fontId="6"/>
  </si>
  <si>
    <t>2710.19-144,149</t>
    <phoneticPr fontId="6"/>
  </si>
  <si>
    <t>2710.19-151,159</t>
    <phoneticPr fontId="6"/>
  </si>
  <si>
    <t>-</t>
    <phoneticPr fontId="6"/>
  </si>
  <si>
    <t>原油 ・粗油</t>
    <phoneticPr fontId="6"/>
  </si>
  <si>
    <t>2710.20-137</t>
    <phoneticPr fontId="6"/>
  </si>
  <si>
    <t>2710.12-137</t>
    <phoneticPr fontId="6"/>
  </si>
  <si>
    <t>2710.12-181</t>
    <phoneticPr fontId="6"/>
  </si>
  <si>
    <t>2710.20-181</t>
    <phoneticPr fontId="6"/>
  </si>
  <si>
    <t>2710.12-144,149</t>
    <phoneticPr fontId="6"/>
  </si>
  <si>
    <t>2710.20-144,149</t>
    <phoneticPr fontId="6"/>
  </si>
  <si>
    <t>2710.12-151,159</t>
    <phoneticPr fontId="6"/>
  </si>
  <si>
    <t>2710.19-163,164</t>
    <phoneticPr fontId="6"/>
  </si>
  <si>
    <t>2710.19-173,174</t>
    <phoneticPr fontId="6"/>
  </si>
  <si>
    <t>2710.20-163,164</t>
    <phoneticPr fontId="6"/>
  </si>
  <si>
    <t>2710.20-173,174</t>
    <phoneticPr fontId="6"/>
  </si>
  <si>
    <t>2710.20-151,159</t>
    <phoneticPr fontId="6"/>
  </si>
  <si>
    <t xml:space="preserve">出所：｢財務省貿易統計｣ </t>
    <rPh sb="4" eb="7">
      <t>ザイムショウ</t>
    </rPh>
    <phoneticPr fontId="6"/>
  </si>
  <si>
    <t>-142</t>
    <phoneticPr fontId="6"/>
  </si>
  <si>
    <t>-143</t>
    <phoneticPr fontId="6"/>
  </si>
  <si>
    <t>-144</t>
    <phoneticPr fontId="6"/>
  </si>
  <si>
    <t>-149</t>
    <phoneticPr fontId="6"/>
  </si>
  <si>
    <t>-151</t>
    <phoneticPr fontId="6"/>
  </si>
  <si>
    <t>-159</t>
    <phoneticPr fontId="6"/>
  </si>
  <si>
    <t>-163</t>
    <phoneticPr fontId="6"/>
  </si>
  <si>
    <t>-165</t>
    <phoneticPr fontId="6"/>
  </si>
  <si>
    <t>-167</t>
    <phoneticPr fontId="6"/>
  </si>
  <si>
    <t>-164</t>
    <phoneticPr fontId="6"/>
  </si>
  <si>
    <t>-173</t>
    <phoneticPr fontId="6"/>
  </si>
  <si>
    <t>-175</t>
    <phoneticPr fontId="6"/>
  </si>
  <si>
    <t>-174</t>
    <phoneticPr fontId="6"/>
  </si>
  <si>
    <t>出所：｢財務省貿易統計｣</t>
    <rPh sb="4" eb="6">
      <t>ザイム</t>
    </rPh>
    <phoneticPr fontId="6"/>
  </si>
  <si>
    <t>　（なお、31日まである月の場合、31日は下旬に含まれる。）</t>
    <phoneticPr fontId="6"/>
  </si>
  <si>
    <t>-</t>
    <phoneticPr fontId="6"/>
  </si>
  <si>
    <t>＄／B</t>
    <phoneticPr fontId="6"/>
  </si>
  <si>
    <t>円／＄</t>
    <rPh sb="0" eb="1">
      <t>エン</t>
    </rPh>
    <phoneticPr fontId="6"/>
  </si>
  <si>
    <r>
      <t xml:space="preserve">              </t>
    </r>
    <r>
      <rPr>
        <u/>
        <sz val="9"/>
        <rFont val="ＭＳ Ｐゴシック"/>
        <family val="3"/>
        <charset val="128"/>
      </rPr>
      <t>（②106.39×3）＋（③107.33×7）</t>
    </r>
    <phoneticPr fontId="6"/>
  </si>
  <si>
    <r>
      <t xml:space="preserve">              </t>
    </r>
    <r>
      <rPr>
        <u/>
        <sz val="9"/>
        <rFont val="ＭＳ Ｐゴシック"/>
        <family val="3"/>
        <charset val="128"/>
      </rPr>
      <t>（④108.19×7）＋（⑤108.08×3）</t>
    </r>
    <phoneticPr fontId="6"/>
  </si>
  <si>
    <t xml:space="preserve">      また、上中旬分・月分の総輸入金額が公表される段階で、上旬及び</t>
    <rPh sb="28" eb="30">
      <t>ダンカイ</t>
    </rPh>
    <rPh sb="32" eb="34">
      <t>ジョウジュン</t>
    </rPh>
    <rPh sb="34" eb="35">
      <t>オヨ</t>
    </rPh>
    <phoneticPr fontId="6"/>
  </si>
  <si>
    <t xml:space="preserve">      4月上旬（4/ 1～4/10）のドル換算レート</t>
    <phoneticPr fontId="6"/>
  </si>
  <si>
    <t xml:space="preserve"> 1.  4月分の旬間ドル換算レート（円／＄）</t>
    <phoneticPr fontId="6"/>
  </si>
  <si>
    <t xml:space="preserve"> 2.  4月分の月間輸入ドル換算レート（円／＄）</t>
    <phoneticPr fontId="6"/>
  </si>
  <si>
    <t xml:space="preserve">      4月上旬分</t>
    <phoneticPr fontId="6"/>
  </si>
  <si>
    <t xml:space="preserve">   (2) 4月分の月間輸入ドル換算レート（円／＄）</t>
    <phoneticPr fontId="6"/>
  </si>
  <si>
    <t xml:space="preserve">      上中旬分の総輸入金額に訂正等があった場合、各々修正後の数値</t>
    <rPh sb="17" eb="19">
      <t>テイセイ</t>
    </rPh>
    <rPh sb="19" eb="20">
      <t>トウ</t>
    </rPh>
    <rPh sb="24" eb="26">
      <t>バアイ</t>
    </rPh>
    <rPh sb="27" eb="29">
      <t>オノオノ</t>
    </rPh>
    <rPh sb="29" eb="31">
      <t>シュウセイ</t>
    </rPh>
    <rPh sb="31" eb="32">
      <t>ゴ</t>
    </rPh>
    <rPh sb="33" eb="35">
      <t>スウチ</t>
    </rPh>
    <phoneticPr fontId="6"/>
  </si>
  <si>
    <t xml:space="preserve">        各旬間の円建て総輸入金額（百万円）の月合計額を、該当</t>
    <rPh sb="13" eb="14">
      <t>ダ</t>
    </rPh>
    <rPh sb="21" eb="22">
      <t>ヒャク</t>
    </rPh>
    <rPh sb="32" eb="34">
      <t>ガイトウ</t>
    </rPh>
    <phoneticPr fontId="6"/>
  </si>
  <si>
    <t xml:space="preserve">   旬間総輸入金額（百万円）（4月）</t>
    <rPh sb="11" eb="13">
      <t>ヒャクマン</t>
    </rPh>
    <rPh sb="12" eb="13">
      <t>ヨロズ</t>
    </rPh>
    <phoneticPr fontId="6"/>
  </si>
  <si>
    <t>3.  4月分の原油 ・粗油、石油製品毎のドル建て輸入金額（千$）</t>
    <rPh sb="23" eb="24">
      <t>タ</t>
    </rPh>
    <rPh sb="30" eb="31">
      <t>セン</t>
    </rPh>
    <phoneticPr fontId="6"/>
  </si>
  <si>
    <r>
      <t xml:space="preserve">    </t>
    </r>
    <r>
      <rPr>
        <u/>
        <sz val="9"/>
        <rFont val="ＭＳ Ｐゴシック"/>
        <family val="3"/>
        <charset val="128"/>
      </rPr>
      <t>・CIF単価（＄／B）</t>
    </r>
    <phoneticPr fontId="6"/>
  </si>
  <si>
    <t>4月分のLPGドル建てCIF単価（＄／ｔ）</t>
    <rPh sb="9" eb="10">
      <t>タ</t>
    </rPh>
    <phoneticPr fontId="6"/>
  </si>
  <si>
    <t>4月分の原油 ・粗油ドル建てCIF単価（＄／B）</t>
    <rPh sb="12" eb="13">
      <t>タ</t>
    </rPh>
    <phoneticPr fontId="6"/>
  </si>
  <si>
    <t>統 計 番 号</t>
    <phoneticPr fontId="6"/>
  </si>
  <si>
    <t xml:space="preserve">     以下、1996年4月分の輸入の実績を例に算出方法を示す。</t>
    <rPh sb="25" eb="27">
      <t>サンシュツ</t>
    </rPh>
    <phoneticPr fontId="6"/>
  </si>
  <si>
    <t xml:space="preserve">     (1)  ドル建て旬間総輸入金額（千＄）の算出</t>
    <rPh sb="12" eb="13">
      <t>タ</t>
    </rPh>
    <phoneticPr fontId="6"/>
  </si>
  <si>
    <t xml:space="preserve">     する旬間のドル建て総輸入金額（千＄）の月合計で除して算出。</t>
    <rPh sb="12" eb="13">
      <t>ダ</t>
    </rPh>
    <rPh sb="28" eb="29">
      <t>ジョ</t>
    </rPh>
    <rPh sb="31" eb="33">
      <t>サンシュツ</t>
    </rPh>
    <phoneticPr fontId="6"/>
  </si>
  <si>
    <t>4月分の原油 ・粗油ドル建て輸入金額（＄）</t>
    <rPh sb="12" eb="13">
      <t>タ</t>
    </rPh>
    <phoneticPr fontId="6"/>
  </si>
  <si>
    <t xml:space="preserve">    　輸入金額（千円）</t>
    <rPh sb="10" eb="11">
      <t>セン</t>
    </rPh>
    <rPh sb="11" eb="12">
      <t>エン</t>
    </rPh>
    <phoneticPr fontId="6"/>
  </si>
  <si>
    <t>　 〔例 ：4月分  ＬＰＧ〕</t>
    <phoneticPr fontId="6"/>
  </si>
  <si>
    <t xml:space="preserve">    　輸入数量（ｔ）</t>
    <phoneticPr fontId="6"/>
  </si>
  <si>
    <t>品　　　目</t>
    <rPh sb="0" eb="1">
      <t>ヒン</t>
    </rPh>
    <rPh sb="4" eb="5">
      <t>メ</t>
    </rPh>
    <phoneticPr fontId="6"/>
  </si>
  <si>
    <r>
      <t xml:space="preserve">＝ </t>
    </r>
    <r>
      <rPr>
        <b/>
        <sz val="9"/>
        <rFont val="ＭＳ Ｐゴシック"/>
        <family val="3"/>
        <charset val="128"/>
      </rPr>
      <t>⑥106.38</t>
    </r>
    <phoneticPr fontId="6"/>
  </si>
  <si>
    <r>
      <t xml:space="preserve">＝ </t>
    </r>
    <r>
      <rPr>
        <b/>
        <sz val="9"/>
        <rFont val="ＭＳ Ｐゴシック"/>
        <family val="3"/>
        <charset val="128"/>
      </rPr>
      <t>⑦107.05</t>
    </r>
    <phoneticPr fontId="6"/>
  </si>
  <si>
    <r>
      <t xml:space="preserve">＝ </t>
    </r>
    <r>
      <rPr>
        <b/>
        <sz val="9"/>
        <rFont val="ＭＳ Ｐゴシック"/>
        <family val="3"/>
        <charset val="128"/>
      </rPr>
      <t>⑧108.16</t>
    </r>
    <phoneticPr fontId="6"/>
  </si>
  <si>
    <r>
      <t xml:space="preserve">          （⑨1,367,081÷⑥106.38）×1000 ＝ </t>
    </r>
    <r>
      <rPr>
        <b/>
        <sz val="9"/>
        <rFont val="ＭＳ Ｐゴシック"/>
        <family val="3"/>
        <charset val="128"/>
      </rPr>
      <t>⑫12,850,921</t>
    </r>
    <phoneticPr fontId="6"/>
  </si>
  <si>
    <r>
      <t xml:space="preserve">          （⑬1,037,174÷⑦107.05）×1000 ＝ </t>
    </r>
    <r>
      <rPr>
        <b/>
        <sz val="9"/>
        <rFont val="ＭＳ Ｐゴシック"/>
        <family val="3"/>
        <charset val="128"/>
      </rPr>
      <t>⑭9,688,688</t>
    </r>
    <phoneticPr fontId="6"/>
  </si>
  <si>
    <r>
      <t xml:space="preserve">     ⑲293,488,763÷⑰107.08×1000 ＝ </t>
    </r>
    <r>
      <rPr>
        <b/>
        <sz val="9"/>
        <rFont val="ＭＳ Ｐゴシック"/>
        <family val="3"/>
        <charset val="128"/>
      </rPr>
      <t>⑳2,740,836,412</t>
    </r>
    <phoneticPr fontId="6"/>
  </si>
  <si>
    <r>
      <t xml:space="preserve">     ⑳2,740,836,412÷⑱22,562,621÷6.29 ＝</t>
    </r>
    <r>
      <rPr>
        <b/>
        <sz val="9"/>
        <rFont val="ＭＳ Ｐゴシック"/>
        <family val="3"/>
        <charset val="128"/>
      </rPr>
      <t>19.31</t>
    </r>
    <phoneticPr fontId="6"/>
  </si>
  <si>
    <t>⑲293,488,763</t>
    <phoneticPr fontId="6"/>
  </si>
  <si>
    <t>⑱ 22,562,621</t>
    <phoneticPr fontId="6"/>
  </si>
  <si>
    <t>㉑ 1,271,652</t>
    <phoneticPr fontId="6"/>
  </si>
  <si>
    <t>㉒31,918,919</t>
    <phoneticPr fontId="6"/>
  </si>
  <si>
    <t xml:space="preserve">           中旬分 ⑩－⑨ ＝ ⑬1,037,174</t>
    <phoneticPr fontId="6"/>
  </si>
  <si>
    <t xml:space="preserve">           下旬分 ⑪－⑩＝⑮919,561</t>
    <phoneticPr fontId="6"/>
  </si>
  <si>
    <r>
      <t xml:space="preserve">          （⑮919,561÷⑧108.16）×1000 ＝ </t>
    </r>
    <r>
      <rPr>
        <b/>
        <sz val="9"/>
        <rFont val="ＭＳ Ｐゴシック"/>
        <family val="3"/>
        <charset val="128"/>
      </rPr>
      <t>⑯8,501,858</t>
    </r>
    <phoneticPr fontId="6"/>
  </si>
  <si>
    <t xml:space="preserve">    4/ 1～  6  ①106.37円／＄</t>
    <phoneticPr fontId="6"/>
  </si>
  <si>
    <t xml:space="preserve">    4/ 7～13  ②106.39円／＄</t>
    <phoneticPr fontId="6"/>
  </si>
  <si>
    <t xml:space="preserve">    4/14～20  ③107.33円／＄</t>
    <phoneticPr fontId="6"/>
  </si>
  <si>
    <t xml:space="preserve">      総輸入金額(百万円単位)を使用するため、同年3月以前に財務省が</t>
    <rPh sb="6" eb="7">
      <t>ソウ</t>
    </rPh>
    <rPh sb="7" eb="9">
      <t>ユニュウ</t>
    </rPh>
    <rPh sb="9" eb="11">
      <t>キンガク</t>
    </rPh>
    <rPh sb="12" eb="13">
      <t>ヒャク</t>
    </rPh>
    <rPh sb="19" eb="21">
      <t>シヨウ</t>
    </rPh>
    <rPh sb="26" eb="28">
      <t>ドウネン</t>
    </rPh>
    <rPh sb="29" eb="30">
      <t>ガツ</t>
    </rPh>
    <rPh sb="30" eb="32">
      <t>イゼン</t>
    </rPh>
    <rPh sb="33" eb="36">
      <t>ザイムショウ</t>
    </rPh>
    <phoneticPr fontId="6"/>
  </si>
  <si>
    <t xml:space="preserve">      発表していたドル建て総輸入金額と若干の差異が生じることがある。</t>
    <rPh sb="6" eb="8">
      <t>ハッピョウ</t>
    </rPh>
    <rPh sb="14" eb="15">
      <t>タ</t>
    </rPh>
    <rPh sb="22" eb="24">
      <t>ジャッカン</t>
    </rPh>
    <rPh sb="25" eb="27">
      <t>サイ</t>
    </rPh>
    <rPh sb="28" eb="29">
      <t>ショウ</t>
    </rPh>
    <phoneticPr fontId="6"/>
  </si>
  <si>
    <t xml:space="preserve">   3. 原油・粗油、主要石油製品等の輸入数量・CIF単価は、月次で発表</t>
    <rPh sb="18" eb="19">
      <t>トウ</t>
    </rPh>
    <rPh sb="20" eb="22">
      <t>ユニュウ</t>
    </rPh>
    <rPh sb="22" eb="24">
      <t>スウリョウ</t>
    </rPh>
    <rPh sb="28" eb="30">
      <t>タンカ</t>
    </rPh>
    <rPh sb="32" eb="34">
      <t>ゲツジ</t>
    </rPh>
    <rPh sb="35" eb="37">
      <t>ハッピョウ</t>
    </rPh>
    <phoneticPr fontId="6"/>
  </si>
  <si>
    <t xml:space="preserve">  換算レート及びドル建て表示の輸入金額の発表がなくなった。</t>
    <rPh sb="2" eb="4">
      <t>カンサン</t>
    </rPh>
    <rPh sb="7" eb="8">
      <t>オヨ</t>
    </rPh>
    <phoneticPr fontId="6"/>
  </si>
  <si>
    <t>　1996年4月から、財務省貿易統計が円建て表示のみの発表となり、ドル</t>
    <rPh sb="11" eb="14">
      <t>ザイムショウ</t>
    </rPh>
    <rPh sb="14" eb="16">
      <t>ボウエキ</t>
    </rPh>
    <rPh sb="16" eb="18">
      <t>トウケイ</t>
    </rPh>
    <rPh sb="20" eb="21">
      <t>タ</t>
    </rPh>
    <phoneticPr fontId="6"/>
  </si>
  <si>
    <t>　ドル建て表示の輸入金額及びCIF単価を、参考値として算出した。</t>
    <rPh sb="3" eb="4">
      <t>ダ</t>
    </rPh>
    <rPh sb="5" eb="7">
      <t>ヒョウジ</t>
    </rPh>
    <rPh sb="12" eb="13">
      <t>オヨ</t>
    </rPh>
    <phoneticPr fontId="6"/>
  </si>
  <si>
    <t>　参考に、財務省が行っていた方法に可能な限り従い、ドル換算レート、</t>
    <rPh sb="1" eb="3">
      <t>サンコウ</t>
    </rPh>
    <phoneticPr fontId="6"/>
  </si>
  <si>
    <t xml:space="preserve">      の総輸入金額を使用していた。同年4月以降は、新聞発表(速報)の</t>
    <rPh sb="7" eb="8">
      <t>ソウ</t>
    </rPh>
    <rPh sb="8" eb="10">
      <t>ユニュウ</t>
    </rPh>
    <rPh sb="10" eb="12">
      <t>キンガク</t>
    </rPh>
    <rPh sb="20" eb="22">
      <t>ドウネン</t>
    </rPh>
    <rPh sb="28" eb="30">
      <t>シンブン</t>
    </rPh>
    <rPh sb="30" eb="32">
      <t>ハッピョウ</t>
    </rPh>
    <rPh sb="33" eb="35">
      <t>ソクホウ</t>
    </rPh>
    <phoneticPr fontId="6"/>
  </si>
  <si>
    <t>注1. 1996年3月以前、財務省はドル換算レートを算出する際、千円単位</t>
    <rPh sb="8" eb="9">
      <t>ネン</t>
    </rPh>
    <rPh sb="10" eb="11">
      <t>ガツ</t>
    </rPh>
    <rPh sb="11" eb="13">
      <t>イゼン</t>
    </rPh>
    <rPh sb="14" eb="16">
      <t>ザイム</t>
    </rPh>
    <phoneticPr fontId="6"/>
  </si>
  <si>
    <t xml:space="preserve">   2. 年・年度・年度上期・年度下期の輸入数量と輸入金額は該当する</t>
    <rPh sb="16" eb="18">
      <t>ネンド</t>
    </rPh>
    <phoneticPr fontId="6"/>
  </si>
  <si>
    <t xml:space="preserve">        各旬間の円建て総輸入金額に、該当する旬間ドル換算レートを</t>
    <rPh sb="12" eb="14">
      <t>エンダ</t>
    </rPh>
    <rPh sb="30" eb="32">
      <t>カンサン</t>
    </rPh>
    <phoneticPr fontId="6"/>
  </si>
  <si>
    <t xml:space="preserve">     適用し算出。</t>
    <rPh sb="5" eb="7">
      <t>テキヨウ</t>
    </rPh>
    <phoneticPr fontId="6"/>
  </si>
  <si>
    <r>
      <t xml:space="preserve">×1000 ＝ </t>
    </r>
    <r>
      <rPr>
        <b/>
        <sz val="9"/>
        <rFont val="ＭＳ Ｐゴシック"/>
        <family val="3"/>
        <charset val="128"/>
      </rPr>
      <t>⑰107.08</t>
    </r>
    <phoneticPr fontId="6"/>
  </si>
  <si>
    <t xml:space="preserve">     ⑫12,850,921＋⑭9,688,688＋⑯8,501,858</t>
    <phoneticPr fontId="6"/>
  </si>
  <si>
    <r>
      <t xml:space="preserve">              </t>
    </r>
    <r>
      <rPr>
        <u/>
        <sz val="9"/>
        <rFont val="ＭＳ Ｐゴシック"/>
        <family val="3"/>
        <charset val="128"/>
      </rPr>
      <t>（①106.37×6）＋（②106.39×4）</t>
    </r>
    <phoneticPr fontId="6"/>
  </si>
  <si>
    <t>4月分のLPGドル建て輸入金額（＄）</t>
    <rPh sb="9" eb="10">
      <t>タ</t>
    </rPh>
    <phoneticPr fontId="6"/>
  </si>
  <si>
    <r>
      <t xml:space="preserve">      ㉒31,918,919÷⑰107.08 × 1000 ＝ ㉓</t>
    </r>
    <r>
      <rPr>
        <b/>
        <sz val="9"/>
        <rFont val="ＭＳ Ｐゴシック"/>
        <family val="3"/>
        <charset val="128"/>
      </rPr>
      <t>298,084,787</t>
    </r>
    <phoneticPr fontId="6"/>
  </si>
  <si>
    <r>
      <t xml:space="preserve">      （㉓298,084,787÷㉑1,271,652) ＝</t>
    </r>
    <r>
      <rPr>
        <b/>
        <sz val="9"/>
        <rFont val="ＭＳ Ｐゴシック"/>
        <family val="3"/>
        <charset val="128"/>
      </rPr>
      <t xml:space="preserve"> 234.41</t>
    </r>
    <phoneticPr fontId="6"/>
  </si>
  <si>
    <t xml:space="preserve">  日本関税協会ホームページ掲載の「貿易統計のドル表示について」を</t>
    <rPh sb="2" eb="4">
      <t>ニホン</t>
    </rPh>
    <rPh sb="4" eb="6">
      <t>カンゼイ</t>
    </rPh>
    <rPh sb="14" eb="16">
      <t>ケイサイ</t>
    </rPh>
    <phoneticPr fontId="6"/>
  </si>
  <si>
    <t xml:space="preserve">      積み上げた輸入数量と輸入金額から算出。</t>
    <rPh sb="6" eb="7">
      <t>ツ</t>
    </rPh>
    <rPh sb="8" eb="9">
      <t>ア</t>
    </rPh>
    <rPh sb="11" eb="13">
      <t>ユニュウ</t>
    </rPh>
    <phoneticPr fontId="6"/>
  </si>
  <si>
    <t xml:space="preserve">      月分を積み上げたもので、CIF単価と換算レート（原油 ・粗油）は</t>
    <rPh sb="6" eb="8">
      <t>ツキブン</t>
    </rPh>
    <phoneticPr fontId="6"/>
  </si>
  <si>
    <t>　 〔例 ：4月分  原油 ・粗油〕</t>
    <phoneticPr fontId="6"/>
  </si>
  <si>
    <r>
      <t xml:space="preserve">   </t>
    </r>
    <r>
      <rPr>
        <u/>
        <sz val="9"/>
        <rFont val="ＭＳ Ｐゴシック"/>
        <family val="3"/>
        <charset val="128"/>
      </rPr>
      <t xml:space="preserve">   ⑨1,367,081＋⑬1,037,174＋⑮919,561）  </t>
    </r>
    <phoneticPr fontId="6"/>
  </si>
  <si>
    <t xml:space="preserve">      異なることがあり、月間のドル換算レートに若干の差異が生じること</t>
    <rPh sb="20" eb="22">
      <t>カンサン</t>
    </rPh>
    <rPh sb="26" eb="28">
      <t>ジャッカン</t>
    </rPh>
    <rPh sb="29" eb="31">
      <t>サイ</t>
    </rPh>
    <rPh sb="32" eb="33">
      <t>ショウ</t>
    </rPh>
    <phoneticPr fontId="6"/>
  </si>
  <si>
    <t xml:space="preserve">      で公表されるため、参考値として算出するドル建ての総輸入金額と</t>
    <rPh sb="15" eb="17">
      <t>サンコウ</t>
    </rPh>
    <rPh sb="17" eb="18">
      <t>アタイ</t>
    </rPh>
    <rPh sb="21" eb="23">
      <t>サンシュツ</t>
    </rPh>
    <rPh sb="27" eb="28">
      <t>タ</t>
    </rPh>
    <rPh sb="30" eb="33">
      <t>ソウユニュウ</t>
    </rPh>
    <rPh sb="33" eb="35">
      <t>キンガク</t>
    </rPh>
    <phoneticPr fontId="6"/>
  </si>
  <si>
    <t xml:space="preserve">      もある。</t>
    <phoneticPr fontId="6"/>
  </si>
  <si>
    <t>　   4/21～27  ④108.19円／＄</t>
    <phoneticPr fontId="6"/>
  </si>
  <si>
    <t>　   4/28～30  ⑤108.08円／＄</t>
    <phoneticPr fontId="6"/>
  </si>
  <si>
    <t xml:space="preserve">          上旬分  ⑨1,367,081          月分  ⑪3,323,816</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</si>
  <si>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</si>
  <si>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</si>
  <si>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</si>
  <si>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</si>
  <si>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</si>
  <si>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</si>
  <si>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</si>
  <si>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</si>
  <si>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</si>
  <si>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</si>
  <si>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</si>
  <si>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</si>
  <si>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</si>
  <si>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② 原油・粗油、主要石油製品ＣＩＦ単価（円建て）　</t>
    <rPh sb="2" eb="4">
      <t>ゲンユ</t>
    </rPh>
    <rPh sb="5" eb="6">
      <t>アラ</t>
    </rPh>
    <rPh sb="6" eb="7">
      <t>アブラ</t>
    </rPh>
    <rPh sb="8" eb="10">
      <t>シュヨウ</t>
    </rPh>
    <rPh sb="10" eb="12">
      <t>セキユ</t>
    </rPh>
    <rPh sb="12" eb="14">
      <t>セイヒン</t>
    </rPh>
    <rPh sb="17" eb="19">
      <t>タンカ</t>
    </rPh>
    <rPh sb="20" eb="22">
      <t>エンダ</t>
    </rPh>
    <phoneticPr fontId="6"/>
  </si>
  <si>
    <t>03.原油・石油製品輸入金額</t>
    <phoneticPr fontId="6"/>
  </si>
  <si>
    <t>2017年</t>
  </si>
  <si>
    <t>2018年</t>
  </si>
  <si>
    <t>2019年</t>
  </si>
  <si>
    <t>2020年</t>
  </si>
  <si>
    <t>2021年</t>
  </si>
  <si>
    <t>2022年</t>
  </si>
  <si>
    <t>2023年</t>
  </si>
  <si>
    <t>2017年度</t>
  </si>
  <si>
    <t>2018年度</t>
  </si>
  <si>
    <t>2019年度</t>
  </si>
  <si>
    <t>2020年度</t>
  </si>
  <si>
    <t>2021年度</t>
  </si>
  <si>
    <t>2022年度</t>
  </si>
  <si>
    <t>2023年度</t>
  </si>
  <si>
    <t>2017年度上期</t>
  </si>
  <si>
    <t>2017年度下期</t>
  </si>
  <si>
    <t>2018年度上期</t>
  </si>
  <si>
    <t>2018年度下期</t>
  </si>
  <si>
    <t>2019年度上期</t>
  </si>
  <si>
    <t>2019年度下期</t>
  </si>
  <si>
    <t>2020年度上期</t>
  </si>
  <si>
    <t>2020年度下期</t>
  </si>
  <si>
    <t>2021年度上期</t>
  </si>
  <si>
    <t>2021年度下期</t>
  </si>
  <si>
    <t>2022年度上期</t>
  </si>
  <si>
    <t>2022年度下期</t>
  </si>
  <si>
    <t>2023年度上期</t>
  </si>
  <si>
    <t>2023年度下期</t>
  </si>
  <si>
    <t>品 目</t>
    <rPh sb="0" eb="1">
      <t>ヒン</t>
    </rPh>
    <rPh sb="2" eb="3">
      <t>メ</t>
    </rPh>
    <phoneticPr fontId="6"/>
  </si>
  <si>
    <t>原油･粗油</t>
    <rPh sb="0" eb="2">
      <t>ゲンユ</t>
    </rPh>
    <rPh sb="3" eb="5">
      <t>ソユ</t>
    </rPh>
    <phoneticPr fontId="6"/>
  </si>
  <si>
    <t>2709.00</t>
    <phoneticPr fontId="6"/>
  </si>
  <si>
    <t>-100</t>
    <phoneticPr fontId="6"/>
  </si>
  <si>
    <t>原　油</t>
    <rPh sb="0" eb="1">
      <t>ハラ</t>
    </rPh>
    <rPh sb="2" eb="3">
      <t>アブラ</t>
    </rPh>
    <phoneticPr fontId="6"/>
  </si>
  <si>
    <t>-900</t>
    <phoneticPr fontId="6"/>
  </si>
  <si>
    <t>その他のもの</t>
    <rPh sb="2" eb="3">
      <t>タ</t>
    </rPh>
    <phoneticPr fontId="6"/>
  </si>
  <si>
    <t>2710.19,2710.20</t>
    <phoneticPr fontId="6"/>
  </si>
  <si>
    <t>-162,</t>
    <phoneticPr fontId="6"/>
  </si>
  <si>
    <t>粗　油</t>
    <rPh sb="0" eb="1">
      <t>アラ</t>
    </rPh>
    <rPh sb="2" eb="3">
      <t>アブラ</t>
    </rPh>
    <phoneticPr fontId="6"/>
  </si>
  <si>
    <t xml:space="preserve">164,166,169,172,174,179 </t>
    <phoneticPr fontId="6"/>
  </si>
  <si>
    <t>ガソリン</t>
    <phoneticPr fontId="6"/>
  </si>
  <si>
    <t>2710.12,2710.20</t>
    <phoneticPr fontId="6"/>
  </si>
  <si>
    <t>-137</t>
    <phoneticPr fontId="6"/>
  </si>
  <si>
    <t>揮発油</t>
    <rPh sb="0" eb="1">
      <t>キ</t>
    </rPh>
    <rPh sb="1" eb="2">
      <t>ハッ</t>
    </rPh>
    <rPh sb="2" eb="3">
      <t>アブラ</t>
    </rPh>
    <phoneticPr fontId="6"/>
  </si>
  <si>
    <t>自動車の燃料用のもの</t>
    <rPh sb="0" eb="3">
      <t>ジドウシャ</t>
    </rPh>
    <rPh sb="4" eb="7">
      <t>ネンリョウヨウ</t>
    </rPh>
    <phoneticPr fontId="6"/>
  </si>
  <si>
    <t>ナフサ</t>
    <phoneticPr fontId="6"/>
  </si>
  <si>
    <t>-181</t>
    <phoneticPr fontId="6"/>
  </si>
  <si>
    <t>政令で定める石油化学製品の製造に使用するもの</t>
    <rPh sb="0" eb="2">
      <t>セイレイ</t>
    </rPh>
    <rPh sb="3" eb="4">
      <t>サダ</t>
    </rPh>
    <rPh sb="6" eb="8">
      <t>セキユ</t>
    </rPh>
    <rPh sb="8" eb="10">
      <t>カガク</t>
    </rPh>
    <rPh sb="10" eb="12">
      <t>セイヒン</t>
    </rPh>
    <rPh sb="13" eb="15">
      <t>セイゾウ</t>
    </rPh>
    <rPh sb="16" eb="18">
      <t>シヨウ</t>
    </rPh>
    <phoneticPr fontId="6"/>
  </si>
  <si>
    <t>-139</t>
    <phoneticPr fontId="6"/>
  </si>
  <si>
    <t>灯油</t>
    <rPh sb="0" eb="1">
      <t>ヒ</t>
    </rPh>
    <rPh sb="1" eb="2">
      <t>アブラ</t>
    </rPh>
    <phoneticPr fontId="6"/>
  </si>
  <si>
    <t>2710.12,2710.19,2710.20</t>
    <phoneticPr fontId="6"/>
  </si>
  <si>
    <t>灯　油</t>
    <rPh sb="0" eb="1">
      <t>ヒ</t>
    </rPh>
    <rPh sb="2" eb="3">
      <t>アブラ</t>
    </rPh>
    <phoneticPr fontId="6"/>
  </si>
  <si>
    <t>ノルマルパラフィン</t>
    <phoneticPr fontId="6"/>
  </si>
  <si>
    <t>ジェットエンジンの燃料用のもの</t>
    <rPh sb="9" eb="11">
      <t>ネンリョウ</t>
    </rPh>
    <rPh sb="11" eb="12">
      <t>ヨウ</t>
    </rPh>
    <phoneticPr fontId="6"/>
  </si>
  <si>
    <t>軽油</t>
    <rPh sb="0" eb="1">
      <t>ケイ</t>
    </rPh>
    <rPh sb="1" eb="2">
      <t>アブラ</t>
    </rPh>
    <phoneticPr fontId="6"/>
  </si>
  <si>
    <t>軽　油</t>
    <rPh sb="0" eb="1">
      <t>ケイ</t>
    </rPh>
    <rPh sb="2" eb="3">
      <t>アブラ</t>
    </rPh>
    <phoneticPr fontId="6"/>
  </si>
  <si>
    <t>A重油</t>
    <rPh sb="1" eb="2">
      <t>シゲル</t>
    </rPh>
    <rPh sb="2" eb="3">
      <t>アブラ</t>
    </rPh>
    <phoneticPr fontId="6"/>
  </si>
  <si>
    <t>温度15度における比重が0.9037以下のもの</t>
    <rPh sb="0" eb="2">
      <t>オンド</t>
    </rPh>
    <rPh sb="4" eb="5">
      <t>ド</t>
    </rPh>
    <rPh sb="9" eb="11">
      <t>ヒジュウ</t>
    </rPh>
    <rPh sb="18" eb="20">
      <t>イカ</t>
    </rPh>
    <phoneticPr fontId="6"/>
  </si>
  <si>
    <t>-161</t>
    <phoneticPr fontId="6"/>
  </si>
  <si>
    <t>重　油</t>
    <rPh sb="0" eb="1">
      <t>シゲル</t>
    </rPh>
    <rPh sb="2" eb="3">
      <t>アブラ</t>
    </rPh>
    <phoneticPr fontId="6"/>
  </si>
  <si>
    <t>製油の原料として使用するもの</t>
    <rPh sb="0" eb="2">
      <t>セイユ</t>
    </rPh>
    <rPh sb="3" eb="5">
      <t>ゲンリョウ</t>
    </rPh>
    <rPh sb="8" eb="10">
      <t>シヨウ</t>
    </rPh>
    <phoneticPr fontId="6"/>
  </si>
  <si>
    <t>硫黄の含有量が全重量の0.3％以下のもの</t>
    <rPh sb="0" eb="2">
      <t>イオウ</t>
    </rPh>
    <rPh sb="3" eb="6">
      <t>ガンユウリョウ</t>
    </rPh>
    <rPh sb="7" eb="8">
      <t>ゼン</t>
    </rPh>
    <rPh sb="8" eb="10">
      <t>ジュウリョウ</t>
    </rPh>
    <rPh sb="15" eb="17">
      <t>イカ</t>
    </rPh>
    <phoneticPr fontId="6"/>
  </si>
  <si>
    <t>(ブレンド用)</t>
    <rPh sb="5" eb="6">
      <t>ヨウ</t>
    </rPh>
    <phoneticPr fontId="6"/>
  </si>
  <si>
    <t>C重油</t>
    <rPh sb="1" eb="2">
      <t>シゲル</t>
    </rPh>
    <rPh sb="2" eb="3">
      <t>アブラ</t>
    </rPh>
    <phoneticPr fontId="6"/>
  </si>
  <si>
    <t>温度15度における比重が0.9037を超えるもの</t>
    <rPh sb="0" eb="2">
      <t>オンド</t>
    </rPh>
    <rPh sb="4" eb="5">
      <t>ド</t>
    </rPh>
    <rPh sb="9" eb="11">
      <t>ヒジュウ</t>
    </rPh>
    <rPh sb="19" eb="20">
      <t>コ</t>
    </rPh>
    <phoneticPr fontId="6"/>
  </si>
  <si>
    <t>-171</t>
    <phoneticPr fontId="6"/>
  </si>
  <si>
    <t>粗油には、製油用とブレンド用があり、「原油・粗油」については、それぞれの粗油を計上</t>
    <rPh sb="0" eb="1">
      <t>アラ</t>
    </rPh>
    <rPh sb="1" eb="2">
      <t>アブラ</t>
    </rPh>
    <rPh sb="5" eb="8">
      <t>セイユヨウ</t>
    </rPh>
    <rPh sb="13" eb="14">
      <t>ヨウ</t>
    </rPh>
    <rPh sb="19" eb="21">
      <t>ゲンユ</t>
    </rPh>
    <rPh sb="22" eb="23">
      <t>アラ</t>
    </rPh>
    <rPh sb="23" eb="24">
      <t>アブラ</t>
    </rPh>
    <rPh sb="36" eb="37">
      <t>アラ</t>
    </rPh>
    <rPh sb="37" eb="38">
      <t>アブラ</t>
    </rPh>
    <rPh sb="39" eb="41">
      <t>ケイジョウ</t>
    </rPh>
    <phoneticPr fontId="6"/>
  </si>
  <si>
    <t>⒜揮発油</t>
    <rPh sb="1" eb="4">
      <t>キハツユ</t>
    </rPh>
    <phoneticPr fontId="6"/>
  </si>
  <si>
    <t>政令で定める分留性状の試験方法による減失量加算90％留出温度が200 度以下の石油及び歴青油</t>
    <phoneticPr fontId="6"/>
  </si>
  <si>
    <t>⒝ 灯油</t>
    <rPh sb="2" eb="4">
      <t>トウユ</t>
    </rPh>
    <phoneticPr fontId="6"/>
  </si>
  <si>
    <t>政令で定める分留性状の試験方法による95％留出温度が320 度以下の石油及び歴青油(⒜を除く)</t>
    <phoneticPr fontId="6"/>
  </si>
  <si>
    <t>千kℓ</t>
  </si>
  <si>
    <t>円／kℓ</t>
  </si>
  <si>
    <t xml:space="preserve">    　輸入数量（kℓ）</t>
  </si>
  <si>
    <t xml:space="preserve">      される輸入数量（kℓ、ｔ）、輸入金額 （千円）により算出。</t>
    <rPh sb="22" eb="24">
      <t>キンガク</t>
    </rPh>
    <rPh sb="32" eb="34">
      <t>サンシュツ</t>
    </rPh>
    <phoneticPr fontId="6"/>
  </si>
  <si>
    <t>石　　　　　油　　　　　製　　　　　品</t>
    <rPh sb="0" eb="1">
      <t>イシ</t>
    </rPh>
    <rPh sb="6" eb="7">
      <t>アブラ</t>
    </rPh>
    <rPh sb="12" eb="13">
      <t>セイ</t>
    </rPh>
    <rPh sb="18" eb="19">
      <t>ヒン</t>
    </rPh>
    <phoneticPr fontId="6"/>
  </si>
  <si>
    <t>エチレン、プロピレン、ブチレン、ブタジエン、ベンゼン、トルエン、キシレン</t>
    <phoneticPr fontId="6"/>
  </si>
  <si>
    <t>品　　　　　　　　　　名</t>
    <rPh sb="0" eb="1">
      <t>ヒン</t>
    </rPh>
    <rPh sb="11" eb="12">
      <t>ナ</t>
    </rPh>
    <phoneticPr fontId="6"/>
  </si>
  <si>
    <t>温度15度における比重が0.83以上で引火点が温度130度以下のもののうち、</t>
    <rPh sb="0" eb="2">
      <t>オンド</t>
    </rPh>
    <rPh sb="4" eb="5">
      <t>ド</t>
    </rPh>
    <rPh sb="9" eb="11">
      <t>ヒジュウ</t>
    </rPh>
    <rPh sb="16" eb="18">
      <t>イジョウ</t>
    </rPh>
    <rPh sb="19" eb="22">
      <t>インカテン</t>
    </rPh>
    <rPh sb="23" eb="25">
      <t>オンド</t>
    </rPh>
    <rPh sb="28" eb="29">
      <t>ド</t>
    </rPh>
    <rPh sb="29" eb="31">
      <t>イカ</t>
    </rPh>
    <phoneticPr fontId="6"/>
  </si>
  <si>
    <t>　農林漁業用に使用するもの</t>
    <rPh sb="1" eb="3">
      <t>ノウリン</t>
    </rPh>
    <rPh sb="3" eb="6">
      <t>ギョギョウヨウ</t>
    </rPh>
    <rPh sb="7" eb="9">
      <t>シヨウ</t>
    </rPh>
    <phoneticPr fontId="6"/>
  </si>
  <si>
    <t>温度15度における比重が0.83以上で引火点が温度130度以下のもののうち、</t>
    <phoneticPr fontId="6"/>
  </si>
  <si>
    <t>　農林漁業用に使用するもの</t>
    <phoneticPr fontId="6"/>
  </si>
  <si>
    <t>統計番号(HSコード)</t>
    <rPh sb="0" eb="1">
      <t>オサム</t>
    </rPh>
    <rPh sb="1" eb="2">
      <t>ケイ</t>
    </rPh>
    <rPh sb="2" eb="3">
      <t>バン</t>
    </rPh>
    <rPh sb="3" eb="4">
      <t>ゴウ</t>
    </rPh>
    <phoneticPr fontId="6"/>
  </si>
  <si>
    <t>2012年</t>
  </si>
  <si>
    <t>2013年</t>
  </si>
  <si>
    <t>2014年</t>
  </si>
  <si>
    <t>2015年</t>
  </si>
  <si>
    <t>2016年</t>
  </si>
  <si>
    <t>2012年度</t>
  </si>
  <si>
    <t>2013年度</t>
  </si>
  <si>
    <t>2014年度</t>
  </si>
  <si>
    <t>2015年度</t>
  </si>
  <si>
    <t>2016年度</t>
  </si>
  <si>
    <t>2012年度上期</t>
    <rPh sb="6" eb="7">
      <t>ウエ</t>
    </rPh>
    <phoneticPr fontId="3"/>
  </si>
  <si>
    <t>2012年度下期</t>
    <rPh sb="6" eb="7">
      <t>シタ</t>
    </rPh>
    <phoneticPr fontId="3"/>
  </si>
  <si>
    <t>2013年度上期</t>
    <rPh sb="6" eb="7">
      <t>ウエ</t>
    </rPh>
    <phoneticPr fontId="3"/>
  </si>
  <si>
    <t>2013年度下期</t>
    <rPh sb="6" eb="7">
      <t>シタ</t>
    </rPh>
    <phoneticPr fontId="3"/>
  </si>
  <si>
    <t>2014年度上期</t>
    <rPh sb="6" eb="7">
      <t>ウエ</t>
    </rPh>
    <phoneticPr fontId="3"/>
  </si>
  <si>
    <t>2014年度下期</t>
    <rPh sb="6" eb="7">
      <t>シタ</t>
    </rPh>
    <phoneticPr fontId="3"/>
  </si>
  <si>
    <t>2015年度上期</t>
    <rPh sb="6" eb="7">
      <t>ウエ</t>
    </rPh>
    <phoneticPr fontId="3"/>
  </si>
  <si>
    <t>2015年度下期</t>
    <rPh sb="6" eb="7">
      <t>シタ</t>
    </rPh>
    <phoneticPr fontId="3"/>
  </si>
  <si>
    <t>2016年度上期</t>
    <rPh sb="6" eb="7">
      <t>ウエ</t>
    </rPh>
    <phoneticPr fontId="3"/>
  </si>
  <si>
    <t>2016年度下期</t>
    <rPh sb="6" eb="7">
      <t>シタ</t>
    </rPh>
    <phoneticPr fontId="3"/>
  </si>
  <si>
    <t>月次</t>
    <rPh sb="0" eb="2">
      <t>ゲツジ</t>
    </rPh>
    <phoneticPr fontId="6"/>
  </si>
  <si>
    <t>年度半期</t>
    <rPh sb="0" eb="2">
      <t>ネンド</t>
    </rPh>
    <rPh sb="2" eb="4">
      <t>ハンキ</t>
    </rPh>
    <phoneticPr fontId="6"/>
  </si>
  <si>
    <t>暦年</t>
    <rPh sb="0" eb="2">
      <t>レキネン</t>
    </rPh>
    <phoneticPr fontId="6"/>
  </si>
  <si>
    <t>年度</t>
    <rPh sb="0" eb="2">
      <t>ネンド</t>
    </rPh>
    <phoneticPr fontId="6"/>
  </si>
  <si>
    <t>　年月</t>
    <phoneticPr fontId="6"/>
  </si>
  <si>
    <t xml:space="preserve">単位 </t>
    <phoneticPr fontId="6"/>
  </si>
  <si>
    <t>① 原油・粗油、主要石油製品輸入数量</t>
    <rPh sb="2" eb="4">
      <t>ゲンユ</t>
    </rPh>
    <rPh sb="5" eb="6">
      <t>アラ</t>
    </rPh>
    <rPh sb="6" eb="7">
      <t>アブラ</t>
    </rPh>
    <rPh sb="8" eb="10">
      <t>シュヨウ</t>
    </rPh>
    <rPh sb="10" eb="12">
      <t>セキユ</t>
    </rPh>
    <rPh sb="12" eb="14">
      <t>セイヒン</t>
    </rPh>
    <rPh sb="14" eb="16">
      <t>ユニュウ</t>
    </rPh>
    <rPh sb="16" eb="18">
      <t>スウリョウ</t>
    </rPh>
    <phoneticPr fontId="6"/>
  </si>
  <si>
    <t>③ 原油・粗油、主要石油製品ＣＩＦ単価（ドル建て）【参考】</t>
    <rPh sb="2" eb="4">
      <t>ゲンユ</t>
    </rPh>
    <rPh sb="5" eb="6">
      <t>アラ</t>
    </rPh>
    <rPh sb="6" eb="7">
      <t>アブラ</t>
    </rPh>
    <rPh sb="8" eb="10">
      <t>シュヨウ</t>
    </rPh>
    <rPh sb="10" eb="12">
      <t>セキユ</t>
    </rPh>
    <rPh sb="12" eb="14">
      <t>セイヒン</t>
    </rPh>
    <rPh sb="17" eb="19">
      <t>タンカ</t>
    </rPh>
    <rPh sb="22" eb="23">
      <t>タ</t>
    </rPh>
    <phoneticPr fontId="6"/>
  </si>
  <si>
    <t>⑤ 貿易統計のドル換算レート、ドル建ての輸入金額 ・CIF単価の算出方法について 【参考】</t>
    <rPh sb="2" eb="4">
      <t>ボウエキ</t>
    </rPh>
    <rPh sb="4" eb="6">
      <t>トウケイ</t>
    </rPh>
    <rPh sb="9" eb="11">
      <t>カンサン</t>
    </rPh>
    <rPh sb="17" eb="18">
      <t>ダ</t>
    </rPh>
    <rPh sb="20" eb="22">
      <t>ユニュウ</t>
    </rPh>
    <rPh sb="22" eb="24">
      <t>キンガク</t>
    </rPh>
    <rPh sb="29" eb="31">
      <t>タンカ</t>
    </rPh>
    <rPh sb="32" eb="34">
      <t>サンシュツ</t>
    </rPh>
    <rPh sb="34" eb="36">
      <t>ホウホウ</t>
    </rPh>
    <phoneticPr fontId="6"/>
  </si>
  <si>
    <t>④ 貿易統計油種別区分表</t>
    <rPh sb="2" eb="4">
      <t>ボウエキ</t>
    </rPh>
    <rPh sb="4" eb="6">
      <t>トウケイ</t>
    </rPh>
    <rPh sb="6" eb="8">
      <t>ユシュ</t>
    </rPh>
    <rPh sb="8" eb="9">
      <t>ベツ</t>
    </rPh>
    <rPh sb="9" eb="11">
      <t>クブン</t>
    </rPh>
    <rPh sb="11" eb="12">
      <t>ヒョウ</t>
    </rPh>
    <phoneticPr fontId="6"/>
  </si>
  <si>
    <t>(2012年1月改訂)</t>
  </si>
  <si>
    <t>　又は石油樹脂を製造するため、オレフィン製造設備（エチレンの製造を</t>
    <phoneticPr fontId="6"/>
  </si>
  <si>
    <t>　主たる目的とするものに限る。）の分解炉で熱分解用に供されるもの</t>
    <phoneticPr fontId="6"/>
  </si>
  <si>
    <t>④参照</t>
    <rPh sb="1" eb="3">
      <t>サンショウ</t>
    </rPh>
    <phoneticPr fontId="6"/>
  </si>
  <si>
    <t>　　　　(詳細は④ 貿易統計油種別区分表を参照)</t>
    <rPh sb="5" eb="7">
      <t>ショウサイ</t>
    </rPh>
    <rPh sb="21" eb="23">
      <t>サンショウ</t>
    </rPh>
    <phoneticPr fontId="6"/>
  </si>
  <si>
    <t>④参照</t>
    <phoneticPr fontId="6"/>
  </si>
  <si>
    <t>前頁までの各品目は、「国際統一商品分類」(HS)に基づく関税率表による上記統計番号によって区分したもの</t>
    <rPh sb="0" eb="1">
      <t>ゼン</t>
    </rPh>
    <rPh sb="1" eb="2">
      <t>ページ</t>
    </rPh>
    <rPh sb="5" eb="6">
      <t>カク</t>
    </rPh>
    <rPh sb="6" eb="8">
      <t>ヒンモク</t>
    </rPh>
    <rPh sb="11" eb="13">
      <t>コクサイ</t>
    </rPh>
    <rPh sb="13" eb="15">
      <t>トウイツ</t>
    </rPh>
    <rPh sb="15" eb="17">
      <t>ショウヒン</t>
    </rPh>
    <rPh sb="17" eb="19">
      <t>ブンルイ</t>
    </rPh>
    <rPh sb="25" eb="26">
      <t>モト</t>
    </rPh>
    <rPh sb="28" eb="30">
      <t>カンゼイ</t>
    </rPh>
    <rPh sb="30" eb="31">
      <t>リツ</t>
    </rPh>
    <rPh sb="31" eb="32">
      <t>ヒョウ</t>
    </rPh>
    <rPh sb="35" eb="37">
      <t>ジョウキ</t>
    </rPh>
    <rPh sb="37" eb="39">
      <t>トウケイ</t>
    </rPh>
    <rPh sb="39" eb="41">
      <t>バンゴウ</t>
    </rPh>
    <rPh sb="45" eb="47">
      <t>クブン</t>
    </rPh>
    <phoneticPr fontId="6"/>
  </si>
  <si>
    <t xml:space="preserve">   ２．上記各油種は、「国際統一商品分類」(HS)に基づく関税率表による統計番号によって区分したもの</t>
    <rPh sb="8" eb="10">
      <t>ユシュ</t>
    </rPh>
    <phoneticPr fontId="6"/>
  </si>
  <si>
    <t>注１．</t>
    <rPh sb="0" eb="1">
      <t>チュウ</t>
    </rPh>
    <phoneticPr fontId="6"/>
  </si>
  <si>
    <t>２．</t>
    <phoneticPr fontId="6"/>
  </si>
  <si>
    <t>第2710.12号、第2710.19号及び第2710.20号の細分の次の用語については、それぞれ次に定めるところによる。</t>
  </si>
  <si>
    <t>引火点が温度130度以下(蒸留残油にあつては引火点が130度を超えるものを含む)の石油又は歴青油で、
一般に燃料として使用するもの(⒜～⒞を除く)</t>
    <phoneticPr fontId="6"/>
  </si>
  <si>
    <t>政令で定める分留性状の試験方法による90％留出温度が350 度以下で、かつ、温度15 度における
比重が0.8757 以下の石油及び歴青油(⒜,⒝及び温度15度における比重が0.83以上で政令で定める
試験方法による10%残油の残留炭素分の当該残油に対する重量割合が0.2%以上のものを除く)</t>
    <phoneticPr fontId="6"/>
  </si>
  <si>
    <t>引火点が温度130度を超える石油及び歴青油のうち、アスファルテンの含有量が水分を除いた全重量の
1%以下のもの(⒡③を除く)</t>
    <phoneticPr fontId="6"/>
  </si>
  <si>
    <t>次のいずれかに該当する石油又は歴青油で一般に製油(蒸留その他の物理的方法により石油又は
歴青油を二以上の石油又は歴青油の成分に分離することをいい、④のものにあつては、洗浄その他
の方法により不純物を除去することを含む)の原料として使用するもの(⒜～⒠を除く)</t>
    <phoneticPr fontId="6"/>
  </si>
  <si>
    <t>（参考） 関税定率法上の定義</t>
    <rPh sb="1" eb="3">
      <t>サンコウ</t>
    </rPh>
    <rPh sb="5" eb="10">
      <t>カンゼイテイリツホウ</t>
    </rPh>
    <rPh sb="10" eb="11">
      <t>ウエ</t>
    </rPh>
    <rPh sb="12" eb="14">
      <t>テイギ</t>
    </rPh>
    <phoneticPr fontId="6"/>
  </si>
  <si>
    <t>　① 原油を蒸留してその軽質留分を除いたもので、通常抜頭原油と称するもの
　② 特定の種類の石油又は歴青油と異種の石油又は歴青油(原油を除く)との混合物
　③ 含ろう留出油で流動点が温度25 度を超えるもの
　④ 潤滑油再製用の廃油(使用したものに限る)</t>
    <phoneticPr fontId="6"/>
  </si>
  <si>
    <t xml:space="preserve">⒞ 軽油
</t>
    <rPh sb="2" eb="4">
      <t>ケイユ</t>
    </rPh>
    <phoneticPr fontId="6"/>
  </si>
  <si>
    <t xml:space="preserve">⒟ 重油
</t>
    <rPh sb="2" eb="4">
      <t>ジュウユ</t>
    </rPh>
    <phoneticPr fontId="6"/>
  </si>
  <si>
    <t xml:space="preserve">⒠潤滑油
</t>
    <rPh sb="1" eb="4">
      <t>ジュンカツユ</t>
    </rPh>
    <phoneticPr fontId="6"/>
  </si>
  <si>
    <t xml:space="preserve">⒡ 粗油
</t>
    <rPh sb="2" eb="4">
      <t>ソユ</t>
    </rPh>
    <phoneticPr fontId="6"/>
  </si>
  <si>
    <t>から抜粋（原油・粗油は上記欄の全てが対象、石油製品は前頁までの統計番号の欄を参照）</t>
    <rPh sb="2" eb="4">
      <t>バッスイ</t>
    </rPh>
    <rPh sb="5" eb="7">
      <t>ゲンユ</t>
    </rPh>
    <rPh sb="8" eb="10">
      <t>ソユ</t>
    </rPh>
    <rPh sb="11" eb="13">
      <t>ジョウキ</t>
    </rPh>
    <rPh sb="13" eb="14">
      <t>ラン</t>
    </rPh>
    <rPh sb="15" eb="16">
      <t>スベ</t>
    </rPh>
    <rPh sb="18" eb="20">
      <t>タイショウ</t>
    </rPh>
    <rPh sb="21" eb="25">
      <t>セキユセイヒン</t>
    </rPh>
    <rPh sb="26" eb="27">
      <t>ゼン</t>
    </rPh>
    <rPh sb="27" eb="28">
      <t>ページ</t>
    </rPh>
    <rPh sb="31" eb="33">
      <t>トウケイ</t>
    </rPh>
    <rPh sb="33" eb="35">
      <t>バンゴウ</t>
    </rPh>
    <rPh sb="36" eb="37">
      <t>ラン</t>
    </rPh>
    <rPh sb="38" eb="40">
      <t>サンショウ</t>
    </rPh>
    <phoneticPr fontId="6"/>
  </si>
  <si>
    <t>注１．暦年･年度･年度半期は、該当する各月分の輸入数量、円建て輸入金額を積み上げたものから算出</t>
    <phoneticPr fontId="6"/>
  </si>
  <si>
    <t>注１．暦年･年度･年度半期は、該当する各月分の輸入数量、ドル建て輸入金額を積み上げたものから算出</t>
    <phoneticPr fontId="6"/>
  </si>
  <si>
    <t>注１．暦年･年度･年度半期は、該当する各月分を積み上げたもの</t>
    <rPh sb="3" eb="5">
      <t>レキネン</t>
    </rPh>
    <rPh sb="11" eb="13">
      <t>ハンキ</t>
    </rPh>
    <phoneticPr fontId="6"/>
  </si>
  <si>
    <t>2024年度上期</t>
    <phoneticPr fontId="6"/>
  </si>
  <si>
    <t>2024年度上期</t>
    <phoneticPr fontId="6"/>
  </si>
  <si>
    <t>2024年</t>
  </si>
  <si>
    <t>2024年度下期</t>
    <rPh sb="4" eb="6">
      <t>ネンド</t>
    </rPh>
    <rPh sb="6" eb="8">
      <t>シモキ</t>
    </rPh>
    <phoneticPr fontId="6"/>
  </si>
  <si>
    <t>2024年度</t>
  </si>
  <si>
    <t>2025年度上期</t>
    <rPh sb="4" eb="6">
      <t>ネンド</t>
    </rPh>
    <rPh sb="6" eb="8">
      <t>カミキ</t>
    </rPh>
    <phoneticPr fontId="6"/>
  </si>
  <si>
    <t xml:space="preserve">   ３．最新月は速報値。2025年1月～2025年8月は確報値。2024年は確々報値。2023年以前は確定値(年間補正反映済み)。</t>
    <rPh sb="25" eb="26">
      <t>ネン</t>
    </rPh>
    <rPh sb="27" eb="28">
      <t>ガツ</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</si>
</sst>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E+00"/>
    <numFmt numFmtId="177" formatCode="&quot;¥&quot;#,##0;[Red]&quot;¥&quot;#,##0"/>
    <numFmt numFmtId="178" formatCode="#,##0.000"/>
  </numFmts>
  <fonts count="11" x14ac:knownFonts="1">
    <font>
      <sz val="11"/>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sz val="8"/>
      <name val="ＭＳ Ｐゴシック"/>
      <family val="3"/>
      <charset val="128"/>
    </font>
    <font>
      <sz val="11"/>
      <name val="ＭＳ Ｐゴシック"/>
      <family val="3"/>
      <charset val="128"/>
    </font>
    <font>
      <sz val="6"/>
      <name val="ＭＳ Ｐゴシック"/>
      <family val="3"/>
      <charset val="128"/>
    </font>
    <font>
      <b/>
      <sz val="9"/>
      <name val="ＭＳ Ｐゴシック"/>
      <family val="3"/>
      <charset val="128"/>
    </font>
    <font>
      <i/>
      <sz val="9"/>
      <name val="ＭＳ Ｐゴシック"/>
      <family val="3"/>
      <charset val="128"/>
    </font>
    <font>
      <u/>
      <sz val="9"/>
      <name val="ＭＳ Ｐゴシック"/>
      <family val="3"/>
      <charset val="128"/>
    </font>
    <font>
      <b/>
      <sz val="12"/>
      <name val="ＭＳ Ｐゴシック"/>
      <family val="3"/>
      <charset val="128"/>
    </font>
  </fonts>
  <fills count="3">
    <fill>
      <patternFill patternType="none"/>
    </fill>
    <fill>
      <patternFill patternType="gray125"/>
    </fill>
    <fill>
      <patternFill patternType="solid">
        <fgColor indexed="43"/>
        <bgColor indexed="64"/>
      </patternFill>
    </fill>
  </fills>
  <borders count="37">
    <border>
      <left/>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diagonal/>
    </border>
  </borders>
  <cellStyleXfs count="1">
    <xf numFmtId="0" fontId="0" fillId="0" borderId="0"/>
  </cellStyleXfs>
  <cellXfs count="221">
    <xf numFmtId="0" fontId="0" fillId="0" borderId="0" xfId="0"/>
    <xf numFmtId="3" fontId="0" fillId="0" borderId="0" xfId="0" applyNumberFormat="1"/>
    <xf numFmtId="0" fontId="5" fillId="0" borderId="0" xfId="0" applyFont="1"/>
    <xf numFmtId="3" fontId="0" fillId="0" borderId="0" xfId="0" applyNumberFormat="1" applyAlignment="1">
      <alignment horizontal="right"/>
    </xf>
    <xf numFmtId="49" fontId="5" fillId="0" borderId="0" xfId="0" applyNumberFormat="1" applyFont="1" applyAlignment="1">
      <alignment horizontal="center"/>
    </xf>
    <xf numFmtId="0" fontId="5" fillId="0" borderId="0" xfId="0" applyFont="1" applyAlignment="1">
      <alignment horizontal="right"/>
    </xf>
    <xf numFmtId="3" fontId="5" fillId="0" borderId="0" xfId="0" applyNumberFormat="1" applyFont="1" applyAlignment="1">
      <alignment horizontal="right"/>
    </xf>
    <xf numFmtId="3" fontId="5" fillId="0" borderId="0" xfId="0" applyNumberFormat="1" applyFont="1" applyAlignment="1">
      <alignment horizontal="center"/>
    </xf>
    <xf numFmtId="2" fontId="0" fillId="0" borderId="0" xfId="0" applyNumberFormat="1"/>
    <xf numFmtId="0" fontId="0" fillId="2" borderId="0" xfId="0" applyFill="1"/>
    <xf numFmtId="3" fontId="5" fillId="2" borderId="0" xfId="0" applyNumberFormat="1" applyFont="1" applyFill="1" applyAlignment="1">
      <alignment horizontal="right"/>
    </xf>
    <xf numFmtId="176" fontId="5" fillId="0" borderId="0" xfId="0" applyNumberFormat="1" applyFont="1" applyAlignment="1">
      <alignment horizontal="center"/>
    </xf>
    <xf numFmtId="177" fontId="5" fillId="0" borderId="0" xfId="0" applyNumberFormat="1" applyFont="1" applyAlignment="1">
      <alignment horizontal="center"/>
    </xf>
    <xf numFmtId="0" fontId="10" fillId="0" borderId="0" xfId="0" applyFont="1" applyAlignment="1">
      <alignment vertical="center"/>
    </xf>
    <xf numFmtId="0" fontId="3" fillId="0" borderId="0" xfId="0" applyFont="1"/>
    <xf numFmtId="0" fontId="2" fillId="0" borderId="0" xfId="0" applyFont="1"/>
    <xf numFmtId="0" fontId="3" fillId="0" borderId="0" xfId="0" applyFont="1" applyAlignment="1">
      <alignment vertical="center"/>
    </xf>
    <xf numFmtId="0" fontId="3" fillId="0" borderId="0" xfId="0" applyFont="1" applyAlignment="1">
      <alignment horizontal="center"/>
    </xf>
    <xf numFmtId="0" fontId="1" fillId="0" borderId="0" xfId="0" applyFont="1"/>
    <xf numFmtId="0" fontId="1" fillId="0" borderId="0" xfId="0" applyFont="1" applyAlignment="1">
      <alignment vertical="top"/>
    </xf>
    <xf numFmtId="0" fontId="9" fillId="0" borderId="0" xfId="0" applyFont="1"/>
    <xf numFmtId="0" fontId="1" fillId="0" borderId="3" xfId="0" applyFont="1" applyBorder="1"/>
    <xf numFmtId="0" fontId="1" fillId="0" borderId="2" xfId="0" applyFont="1" applyBorder="1"/>
    <xf numFmtId="0" fontId="1" fillId="0" borderId="5" xfId="0" applyFont="1" applyBorder="1"/>
    <xf numFmtId="0" fontId="1" fillId="0" borderId="1" xfId="0" applyFont="1" applyBorder="1"/>
    <xf numFmtId="0" fontId="1" fillId="0" borderId="6" xfId="0" applyFont="1" applyBorder="1"/>
    <xf numFmtId="0" fontId="1" fillId="0" borderId="7" xfId="0" applyFont="1" applyBorder="1"/>
    <xf numFmtId="0" fontId="1" fillId="0" borderId="4" xfId="0" applyFont="1" applyBorder="1"/>
    <xf numFmtId="0" fontId="1" fillId="0" borderId="8" xfId="0" applyFont="1" applyBorder="1"/>
    <xf numFmtId="0" fontId="1" fillId="0" borderId="0" xfId="0" applyFont="1" applyAlignment="1">
      <alignment horizontal="center"/>
    </xf>
    <xf numFmtId="0" fontId="1" fillId="0" borderId="0" xfId="0" applyFont="1" applyAlignment="1">
      <alignment horizontal="center" vertical="top"/>
    </xf>
    <xf numFmtId="0" fontId="8" fillId="0" borderId="0" xfId="0" applyFont="1"/>
    <xf numFmtId="49" fontId="2" fillId="0" borderId="0" xfId="0" applyNumberFormat="1" applyFont="1"/>
    <xf numFmtId="0" fontId="0" fillId="0" borderId="9" xfId="0" applyBorder="1" applyAlignment="1">
      <alignment horizontal="center" vertical="center"/>
    </xf>
    <xf numFmtId="49" fontId="0" fillId="0" borderId="0" xfId="0" applyNumberFormat="1"/>
    <xf numFmtId="0" fontId="3" fillId="0" borderId="3" xfId="0" applyFont="1" applyBorder="1" applyAlignment="1">
      <alignment horizontal="center" vertical="center"/>
    </xf>
    <xf numFmtId="0" fontId="3" fillId="0" borderId="3" xfId="0" applyFont="1" applyBorder="1" applyAlignment="1">
      <alignment horizontal="centerContinuous" vertical="center"/>
    </xf>
    <xf numFmtId="0" fontId="3" fillId="0" borderId="5" xfId="0" applyFont="1" applyBorder="1" applyAlignment="1">
      <alignment horizontal="centerContinuous" vertical="center"/>
    </xf>
    <xf numFmtId="0" fontId="0" fillId="0" borderId="3" xfId="0" applyBorder="1" applyAlignment="1">
      <alignment horizontal="center" vertical="center"/>
    </xf>
    <xf numFmtId="49" fontId="0" fillId="0" borderId="3" xfId="0" applyNumberFormat="1" applyBorder="1" applyAlignment="1">
      <alignment horizontal="left" vertical="center"/>
    </xf>
    <xf numFmtId="49" fontId="0" fillId="0" borderId="2" xfId="0" applyNumberFormat="1" applyBorder="1" applyAlignment="1">
      <alignment horizontal="left" vertical="center"/>
    </xf>
    <xf numFmtId="49" fontId="0" fillId="0" borderId="10" xfId="0" applyNumberFormat="1" applyBorder="1" applyAlignment="1">
      <alignment horizontal="center" vertical="center"/>
    </xf>
    <xf numFmtId="0" fontId="0" fillId="0" borderId="1" xfId="0" applyBorder="1" applyAlignment="1">
      <alignment horizontal="center" vertical="center"/>
    </xf>
    <xf numFmtId="49" fontId="0" fillId="0" borderId="1" xfId="0" applyNumberFormat="1" applyBorder="1" applyAlignment="1">
      <alignment horizontal="left" vertical="center"/>
    </xf>
    <xf numFmtId="49" fontId="0" fillId="0" borderId="0" xfId="0" applyNumberFormat="1" applyAlignment="1">
      <alignment horizontal="left" vertical="center"/>
    </xf>
    <xf numFmtId="49" fontId="0" fillId="0" borderId="9" xfId="0" applyNumberFormat="1" applyBorder="1" applyAlignment="1">
      <alignment horizontal="center" vertical="center"/>
    </xf>
    <xf numFmtId="49" fontId="0" fillId="0" borderId="1" xfId="0" applyNumberFormat="1" applyBorder="1" applyAlignment="1">
      <alignment horizontal="right" vertical="center"/>
    </xf>
    <xf numFmtId="0" fontId="0" fillId="0" borderId="24" xfId="0" applyBorder="1" applyAlignment="1">
      <alignment horizontal="center" vertical="center"/>
    </xf>
    <xf numFmtId="49" fontId="0" fillId="0" borderId="25" xfId="0" applyNumberFormat="1" applyBorder="1" applyAlignment="1">
      <alignment horizontal="left" vertical="center"/>
    </xf>
    <xf numFmtId="49" fontId="0" fillId="0" borderId="26" xfId="0" applyNumberFormat="1" applyBorder="1" applyAlignment="1">
      <alignment vertical="center"/>
    </xf>
    <xf numFmtId="0" fontId="0" fillId="0" borderId="7" xfId="0" applyBorder="1" applyAlignment="1">
      <alignment horizontal="center" vertical="center"/>
    </xf>
    <xf numFmtId="0" fontId="0" fillId="0" borderId="7" xfId="0" applyBorder="1" applyAlignment="1">
      <alignment vertical="center"/>
    </xf>
    <xf numFmtId="49" fontId="0" fillId="0" borderId="4" xfId="0" applyNumberFormat="1" applyBorder="1" applyAlignment="1">
      <alignment horizontal="right" vertical="center"/>
    </xf>
    <xf numFmtId="0" fontId="0" fillId="0" borderId="12" xfId="0" applyBorder="1" applyAlignment="1">
      <alignment horizontal="center" vertical="center"/>
    </xf>
    <xf numFmtId="49" fontId="0" fillId="0" borderId="12" xfId="0" applyNumberFormat="1" applyBorder="1" applyAlignment="1">
      <alignment horizontal="left" vertical="center"/>
    </xf>
    <xf numFmtId="49" fontId="0" fillId="0" borderId="13" xfId="0" applyNumberFormat="1" applyBorder="1" applyAlignment="1">
      <alignment vertical="center"/>
    </xf>
    <xf numFmtId="49" fontId="0" fillId="0" borderId="27" xfId="0" applyNumberFormat="1" applyBorder="1" applyAlignment="1">
      <alignment horizontal="center" vertical="center"/>
    </xf>
    <xf numFmtId="49" fontId="0" fillId="0" borderId="2" xfId="0" applyNumberFormat="1" applyBorder="1" applyAlignment="1">
      <alignment vertical="center"/>
    </xf>
    <xf numFmtId="49" fontId="0" fillId="0" borderId="7" xfId="0" applyNumberFormat="1" applyBorder="1" applyAlignment="1">
      <alignment horizontal="left" vertical="center"/>
    </xf>
    <xf numFmtId="49" fontId="0" fillId="0" borderId="4" xfId="0" applyNumberFormat="1" applyBorder="1" applyAlignment="1">
      <alignment vertical="center"/>
    </xf>
    <xf numFmtId="49" fontId="0" fillId="0" borderId="11" xfId="0" applyNumberFormat="1" applyBorder="1" applyAlignment="1">
      <alignment horizontal="center" vertical="center"/>
    </xf>
    <xf numFmtId="49" fontId="0" fillId="0" borderId="0" xfId="0" applyNumberFormat="1" applyAlignment="1">
      <alignment vertical="center"/>
    </xf>
    <xf numFmtId="49" fontId="0" fillId="0" borderId="1" xfId="0" applyNumberFormat="1" applyBorder="1" applyAlignment="1">
      <alignment vertical="center"/>
    </xf>
    <xf numFmtId="49" fontId="0" fillId="0" borderId="7" xfId="0" applyNumberFormat="1" applyBorder="1" applyAlignment="1">
      <alignment horizontal="right" vertical="center"/>
    </xf>
    <xf numFmtId="49" fontId="0" fillId="0" borderId="3" xfId="0" applyNumberFormat="1" applyBorder="1" applyAlignment="1">
      <alignment vertical="center"/>
    </xf>
    <xf numFmtId="49" fontId="0" fillId="0" borderId="28" xfId="0" applyNumberFormat="1" applyBorder="1" applyAlignment="1">
      <alignment horizontal="left" vertical="center"/>
    </xf>
    <xf numFmtId="49" fontId="0" fillId="0" borderId="29" xfId="0" applyNumberFormat="1" applyBorder="1" applyAlignment="1">
      <alignment vertical="center"/>
    </xf>
    <xf numFmtId="49" fontId="0" fillId="0" borderId="24" xfId="0" applyNumberFormat="1" applyBorder="1" applyAlignment="1">
      <alignment horizontal="center" vertical="center"/>
    </xf>
    <xf numFmtId="49" fontId="0" fillId="0" borderId="28" xfId="0" applyNumberFormat="1" applyBorder="1" applyAlignment="1">
      <alignment vertical="center"/>
    </xf>
    <xf numFmtId="49" fontId="0" fillId="0" borderId="0" xfId="0" applyNumberFormat="1" applyAlignment="1">
      <alignment horizontal="right"/>
    </xf>
    <xf numFmtId="49" fontId="0" fillId="0" borderId="0" xfId="0" applyNumberFormat="1" applyAlignment="1">
      <alignment vertical="center" wrapText="1"/>
    </xf>
    <xf numFmtId="49" fontId="0" fillId="0" borderId="0" xfId="0" applyNumberFormat="1" applyAlignment="1">
      <alignment vertical="center" wrapText="1"/>
    </xf>
    <xf numFmtId="49" fontId="0" fillId="0" borderId="0" xfId="0" applyNumberFormat="1" applyAlignment="1">
      <alignment vertical="center"/>
    </xf>
    <xf numFmtId="49" fontId="0" fillId="0" borderId="33" xfId="0" applyNumberFormat="1" applyBorder="1" applyAlignment="1">
      <alignment vertical="center"/>
    </xf>
    <xf numFmtId="49" fontId="0" fillId="0" borderId="34" xfId="0" applyNumberFormat="1" applyBorder="1" applyAlignment="1">
      <alignment vertical="center"/>
    </xf>
    <xf numFmtId="49" fontId="0" fillId="0" borderId="35" xfId="0" applyNumberFormat="1" applyBorder="1" applyAlignment="1">
      <alignment vertical="center"/>
    </xf>
    <xf numFmtId="49" fontId="0" fillId="0" borderId="28" xfId="0" applyNumberFormat="1" applyBorder="1" applyAlignment="1">
      <alignment vertical="center"/>
    </xf>
    <xf numFmtId="49" fontId="0" fillId="0" borderId="29" xfId="0" applyNumberFormat="1" applyBorder="1" applyAlignment="1">
      <alignment vertical="center"/>
    </xf>
    <xf numFmtId="49" fontId="0" fillId="0" borderId="31" xfId="0" applyNumberFormat="1" applyBorder="1" applyAlignment="1">
      <alignment vertical="center"/>
    </xf>
    <xf numFmtId="49" fontId="0" fillId="0" borderId="1" xfId="0" applyNumberFormat="1" applyBorder="1" applyAlignment="1">
      <alignment vertical="center"/>
    </xf>
    <xf numFmtId="49" fontId="0" fillId="0" borderId="6" xfId="0" applyNumberFormat="1" applyBorder="1" applyAlignment="1">
      <alignment vertical="center"/>
    </xf>
    <xf numFmtId="0" fontId="0" fillId="0" borderId="3" xfId="0" applyBorder="1" applyAlignment="1">
      <alignment vertical="center"/>
    </xf>
    <xf numFmtId="0" fontId="0" fillId="0" borderId="2" xfId="0" applyBorder="1" applyAlignment="1">
      <alignment vertical="center"/>
    </xf>
    <xf numFmtId="0" fontId="0" fillId="0" borderId="5" xfId="0" applyBorder="1" applyAlignment="1">
      <alignment vertical="center"/>
    </xf>
    <xf numFmtId="0" fontId="0" fillId="0" borderId="1" xfId="0" applyBorder="1" applyAlignment="1">
      <alignment vertical="center"/>
    </xf>
    <xf numFmtId="0" fontId="0" fillId="0" borderId="0" xfId="0" applyAlignment="1">
      <alignment vertical="center"/>
    </xf>
    <xf numFmtId="0" fontId="0" fillId="0" borderId="6" xfId="0" applyBorder="1" applyAlignment="1">
      <alignmen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49" fontId="0" fillId="0" borderId="32" xfId="0" applyNumberFormat="1" applyBorder="1" applyAlignment="1">
      <alignment horizontal="center" vertical="center"/>
    </xf>
    <xf numFmtId="49" fontId="0" fillId="0" borderId="3" xfId="0" applyNumberFormat="1" applyBorder="1" applyAlignment="1">
      <alignment vertical="center"/>
    </xf>
    <xf numFmtId="49" fontId="0" fillId="0" borderId="2" xfId="0" applyNumberFormat="1" applyBorder="1" applyAlignment="1">
      <alignment vertical="center"/>
    </xf>
    <xf numFmtId="49" fontId="0" fillId="0" borderId="5" xfId="0" applyNumberFormat="1" applyBorder="1" applyAlignment="1">
      <alignment vertical="center"/>
    </xf>
    <xf numFmtId="49" fontId="0" fillId="0" borderId="25" xfId="0" applyNumberFormat="1" applyBorder="1" applyAlignment="1">
      <alignment vertical="center"/>
    </xf>
    <xf numFmtId="49" fontId="0" fillId="0" borderId="26" xfId="0" applyNumberFormat="1" applyBorder="1" applyAlignment="1">
      <alignment vertical="center"/>
    </xf>
    <xf numFmtId="49" fontId="0" fillId="0" borderId="30" xfId="0" applyNumberFormat="1" applyBorder="1" applyAlignment="1">
      <alignment vertical="center"/>
    </xf>
    <xf numFmtId="49" fontId="0" fillId="0" borderId="7" xfId="0" applyNumberFormat="1" applyBorder="1" applyAlignment="1">
      <alignment vertical="center"/>
    </xf>
    <xf numFmtId="49" fontId="0" fillId="0" borderId="4" xfId="0" applyNumberFormat="1" applyBorder="1" applyAlignment="1">
      <alignment vertical="center"/>
    </xf>
    <xf numFmtId="49" fontId="0" fillId="0" borderId="8" xfId="0" applyNumberFormat="1" applyBorder="1" applyAlignment="1">
      <alignment vertical="center"/>
    </xf>
    <xf numFmtId="0" fontId="0" fillId="0" borderId="7" xfId="0" applyBorder="1" applyAlignment="1">
      <alignment vertical="center"/>
    </xf>
    <xf numFmtId="0" fontId="0" fillId="0" borderId="4" xfId="0" applyBorder="1" applyAlignment="1">
      <alignment vertical="center"/>
    </xf>
    <xf numFmtId="0" fontId="0" fillId="0" borderId="8"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0" fillId="0" borderId="30"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0" fillId="0" borderId="3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1" fillId="0" borderId="0" xfId="0" quotePrefix="1" applyFont="1" applyAlignment="1">
      <alignment vertical="center"/>
    </xf>
    <xf numFmtId="0" fontId="10" fillId="0" borderId="0" xfId="0" applyFont="1" applyFill="1" applyAlignment="1">
      <alignment vertical="center"/>
    </xf>
    <xf numFmtId="0" fontId="3" fillId="0" borderId="0" xfId="0" applyFont="1" applyFill="1"/>
    <xf numFmtId="0" fontId="2" fillId="0" borderId="18" xfId="0" applyFont="1" applyFill="1" applyBorder="1" applyAlignment="1">
      <alignment horizontal="center"/>
    </xf>
    <xf numFmtId="0" fontId="2" fillId="0" borderId="19" xfId="0" applyFont="1" applyFill="1" applyBorder="1" applyAlignment="1">
      <alignment horizontal="center"/>
    </xf>
    <xf numFmtId="0" fontId="2" fillId="0" borderId="20" xfId="0" applyFont="1" applyFill="1" applyBorder="1" applyAlignment="1">
      <alignment horizontal="center"/>
    </xf>
    <xf numFmtId="0" fontId="2" fillId="0" borderId="10" xfId="0" applyFont="1" applyFill="1" applyBorder="1" applyAlignment="1">
      <alignment horizontal="center" vertical="center"/>
    </xf>
    <xf numFmtId="49" fontId="1" fillId="0" borderId="15" xfId="0" applyNumberFormat="1" applyFont="1" applyFill="1" applyBorder="1" applyAlignment="1">
      <alignment horizontal="center"/>
    </xf>
    <xf numFmtId="49" fontId="1" fillId="0" borderId="16" xfId="0" applyNumberFormat="1" applyFont="1" applyFill="1" applyBorder="1" applyAlignment="1">
      <alignment horizontal="center"/>
    </xf>
    <xf numFmtId="49" fontId="4" fillId="0" borderId="16" xfId="0" applyNumberFormat="1" applyFont="1" applyFill="1" applyBorder="1" applyAlignment="1">
      <alignment horizontal="center"/>
    </xf>
    <xf numFmtId="49" fontId="4" fillId="0" borderId="17" xfId="0" applyNumberFormat="1" applyFont="1" applyFill="1" applyBorder="1" applyAlignment="1">
      <alignment horizontal="center"/>
    </xf>
    <xf numFmtId="49" fontId="1" fillId="0" borderId="18" xfId="0" applyNumberFormat="1" applyFont="1" applyFill="1" applyBorder="1" applyAlignment="1">
      <alignment horizontal="center"/>
    </xf>
    <xf numFmtId="49" fontId="1" fillId="0" borderId="19" xfId="0" applyNumberFormat="1" applyFont="1" applyFill="1" applyBorder="1" applyAlignment="1">
      <alignment horizontal="center"/>
    </xf>
    <xf numFmtId="49" fontId="4" fillId="0" borderId="19" xfId="0" applyNumberFormat="1" applyFont="1" applyFill="1" applyBorder="1" applyAlignment="1">
      <alignment horizontal="center"/>
    </xf>
    <xf numFmtId="49" fontId="4" fillId="0" borderId="20" xfId="0" applyNumberFormat="1" applyFont="1" applyFill="1" applyBorder="1" applyAlignment="1">
      <alignment horizontal="center"/>
    </xf>
    <xf numFmtId="49" fontId="1" fillId="0" borderId="18" xfId="0" applyNumberFormat="1" applyFont="1" applyFill="1" applyBorder="1"/>
    <xf numFmtId="49" fontId="1" fillId="0" borderId="19" xfId="0" applyNumberFormat="1" applyFont="1" applyFill="1" applyBorder="1"/>
    <xf numFmtId="49" fontId="4" fillId="0" borderId="21" xfId="0" applyNumberFormat="1" applyFont="1" applyFill="1" applyBorder="1" applyAlignment="1">
      <alignment horizontal="center"/>
    </xf>
    <xf numFmtId="49" fontId="1" fillId="0" borderId="21" xfId="0" quotePrefix="1" applyNumberFormat="1" applyFont="1" applyFill="1" applyBorder="1" applyAlignment="1">
      <alignment horizontal="right"/>
    </xf>
    <xf numFmtId="49" fontId="1" fillId="0" borderId="20" xfId="0" quotePrefix="1" applyNumberFormat="1" applyFont="1" applyFill="1" applyBorder="1" applyAlignment="1">
      <alignment horizontal="right"/>
    </xf>
    <xf numFmtId="0" fontId="1" fillId="0" borderId="10" xfId="0" applyFont="1" applyFill="1" applyBorder="1" applyAlignment="1">
      <alignment horizontal="right" vertical="center"/>
    </xf>
    <xf numFmtId="0" fontId="1" fillId="0" borderId="11" xfId="0" applyFont="1" applyFill="1" applyBorder="1" applyAlignment="1">
      <alignment vertical="center"/>
    </xf>
    <xf numFmtId="0" fontId="2" fillId="0" borderId="0" xfId="0" applyFont="1" applyFill="1"/>
    <xf numFmtId="49" fontId="2" fillId="0" borderId="0" xfId="0" applyNumberFormat="1" applyFont="1" applyFill="1"/>
    <xf numFmtId="0" fontId="0" fillId="0" borderId="0" xfId="0" applyFont="1" applyFill="1"/>
    <xf numFmtId="0" fontId="0" fillId="0" borderId="10" xfId="0" applyFont="1" applyFill="1" applyBorder="1"/>
    <xf numFmtId="0" fontId="0" fillId="0" borderId="12" xfId="0" applyFont="1" applyFill="1" applyBorder="1" applyAlignment="1">
      <alignment horizontal="centerContinuous"/>
    </xf>
    <xf numFmtId="0" fontId="0" fillId="0" borderId="13" xfId="0" applyFont="1" applyFill="1" applyBorder="1" applyAlignment="1">
      <alignment horizontal="centerContinuous"/>
    </xf>
    <xf numFmtId="0" fontId="0" fillId="0" borderId="14" xfId="0" applyFont="1" applyFill="1" applyBorder="1" applyAlignment="1">
      <alignment horizontal="centerContinuous"/>
    </xf>
    <xf numFmtId="0" fontId="0" fillId="0" borderId="9" xfId="0" applyFont="1" applyFill="1" applyBorder="1" applyAlignment="1">
      <alignment horizontal="center"/>
    </xf>
    <xf numFmtId="0" fontId="0" fillId="0" borderId="15" xfId="0" applyFont="1" applyFill="1" applyBorder="1" applyAlignment="1">
      <alignment horizontal="center"/>
    </xf>
    <xf numFmtId="0" fontId="0" fillId="0" borderId="16" xfId="0" applyFont="1" applyFill="1" applyBorder="1" applyAlignment="1">
      <alignment horizontal="center"/>
    </xf>
    <xf numFmtId="0" fontId="0" fillId="0" borderId="17" xfId="0" applyFont="1" applyFill="1" applyBorder="1" applyAlignment="1">
      <alignment horizontal="center"/>
    </xf>
    <xf numFmtId="0" fontId="0" fillId="0" borderId="9" xfId="0" applyFont="1" applyFill="1" applyBorder="1"/>
    <xf numFmtId="0" fontId="0" fillId="0" borderId="10" xfId="0" applyFont="1" applyFill="1" applyBorder="1" applyAlignment="1">
      <alignment horizontal="center" vertical="center"/>
    </xf>
    <xf numFmtId="0" fontId="0" fillId="0" borderId="9" xfId="0" applyFont="1" applyFill="1" applyBorder="1" applyAlignment="1">
      <alignment vertical="center"/>
    </xf>
    <xf numFmtId="0" fontId="0" fillId="0" borderId="9" xfId="0" applyFont="1" applyFill="1" applyBorder="1" applyAlignment="1">
      <alignment horizontal="center" vertical="center"/>
    </xf>
    <xf numFmtId="0" fontId="0" fillId="0" borderId="11" xfId="0" applyFont="1" applyFill="1" applyBorder="1" applyAlignment="1">
      <alignment vertical="center"/>
    </xf>
    <xf numFmtId="0" fontId="0" fillId="0" borderId="11"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6" xfId="0" applyFont="1" applyFill="1" applyBorder="1" applyAlignment="1">
      <alignment horizontal="center"/>
    </xf>
    <xf numFmtId="0" fontId="0" fillId="0" borderId="18" xfId="0" applyFont="1" applyFill="1" applyBorder="1" applyAlignment="1">
      <alignment horizontal="center"/>
    </xf>
    <xf numFmtId="0" fontId="0" fillId="0" borderId="19" xfId="0" applyFont="1" applyFill="1" applyBorder="1" applyAlignment="1">
      <alignment horizontal="center"/>
    </xf>
    <xf numFmtId="0" fontId="0" fillId="0" borderId="20" xfId="0" applyFont="1" applyFill="1" applyBorder="1" applyAlignment="1">
      <alignment horizontal="center"/>
    </xf>
    <xf numFmtId="55" fontId="0" fillId="0" borderId="9" xfId="0" applyNumberFormat="1" applyFont="1" applyFill="1" applyBorder="1" applyAlignment="1">
      <alignment horizontal="center"/>
    </xf>
    <xf numFmtId="3" fontId="0" fillId="0" borderId="6" xfId="0" applyNumberFormat="1" applyFont="1" applyFill="1" applyBorder="1" applyAlignment="1">
      <alignment horizontal="right"/>
    </xf>
    <xf numFmtId="3" fontId="0" fillId="0" borderId="18" xfId="0" applyNumberFormat="1" applyFont="1" applyFill="1" applyBorder="1" applyAlignment="1">
      <alignment horizontal="right"/>
    </xf>
    <xf numFmtId="3" fontId="0" fillId="0" borderId="19" xfId="0" applyNumberFormat="1" applyFont="1" applyFill="1" applyBorder="1" applyAlignment="1">
      <alignment horizontal="right"/>
    </xf>
    <xf numFmtId="3" fontId="0" fillId="0" borderId="20" xfId="0" applyNumberFormat="1" applyFont="1" applyFill="1" applyBorder="1" applyAlignment="1">
      <alignment horizontal="right"/>
    </xf>
    <xf numFmtId="3" fontId="0" fillId="0" borderId="0" xfId="0" applyNumberFormat="1" applyFont="1" applyFill="1" applyAlignment="1">
      <alignment horizontal="right"/>
    </xf>
    <xf numFmtId="178" fontId="0" fillId="0" borderId="0" xfId="0" applyNumberFormat="1" applyFont="1" applyFill="1"/>
    <xf numFmtId="0" fontId="0" fillId="0" borderId="11" xfId="0" applyFont="1" applyFill="1" applyBorder="1" applyAlignment="1">
      <alignment horizontal="left"/>
    </xf>
    <xf numFmtId="3" fontId="0" fillId="0" borderId="4" xfId="0" applyNumberFormat="1" applyFont="1" applyFill="1" applyBorder="1" applyAlignment="1">
      <alignment horizontal="right"/>
    </xf>
    <xf numFmtId="3" fontId="0" fillId="0" borderId="22" xfId="0" applyNumberFormat="1" applyFont="1" applyFill="1" applyBorder="1" applyAlignment="1">
      <alignment horizontal="right"/>
    </xf>
    <xf numFmtId="3" fontId="0" fillId="0" borderId="21" xfId="0" applyNumberFormat="1" applyFont="1" applyFill="1" applyBorder="1" applyAlignment="1">
      <alignment horizontal="right"/>
    </xf>
    <xf numFmtId="3" fontId="0" fillId="0" borderId="23" xfId="0" applyNumberFormat="1" applyFont="1" applyFill="1" applyBorder="1" applyAlignment="1">
      <alignment horizontal="right"/>
    </xf>
    <xf numFmtId="0" fontId="0" fillId="0" borderId="0" xfId="0" applyFont="1" applyFill="1" applyAlignment="1">
      <alignment horizontal="left"/>
    </xf>
    <xf numFmtId="0" fontId="1" fillId="0" borderId="9" xfId="0" applyFont="1" applyFill="1" applyBorder="1"/>
    <xf numFmtId="0" fontId="0" fillId="0" borderId="5" xfId="0" applyFont="1" applyFill="1" applyBorder="1" applyAlignment="1">
      <alignment horizontal="center" vertical="center"/>
    </xf>
    <xf numFmtId="0" fontId="0" fillId="0" borderId="8" xfId="0" applyFont="1" applyFill="1" applyBorder="1" applyAlignment="1">
      <alignment horizontal="center" vertical="center"/>
    </xf>
    <xf numFmtId="3" fontId="0" fillId="0" borderId="6" xfId="0" applyNumberFormat="1" applyFont="1" applyFill="1" applyBorder="1"/>
    <xf numFmtId="3" fontId="0" fillId="0" borderId="18" xfId="0" applyNumberFormat="1" applyFont="1" applyFill="1" applyBorder="1"/>
    <xf numFmtId="3" fontId="0" fillId="0" borderId="19" xfId="0" applyNumberFormat="1" applyFont="1" applyFill="1" applyBorder="1"/>
    <xf numFmtId="3" fontId="0" fillId="0" borderId="20" xfId="0" applyNumberFormat="1" applyFont="1" applyFill="1" applyBorder="1"/>
    <xf numFmtId="0" fontId="0" fillId="0" borderId="11" xfId="0" applyFont="1" applyFill="1" applyBorder="1" applyAlignment="1">
      <alignment horizontal="center"/>
    </xf>
    <xf numFmtId="3" fontId="0" fillId="0" borderId="4" xfId="0" applyNumberFormat="1" applyFont="1" applyFill="1" applyBorder="1"/>
    <xf numFmtId="3" fontId="0" fillId="0" borderId="22" xfId="0" applyNumberFormat="1" applyFont="1" applyFill="1" applyBorder="1"/>
    <xf numFmtId="3" fontId="0" fillId="0" borderId="21" xfId="0" applyNumberFormat="1" applyFont="1" applyFill="1" applyBorder="1"/>
    <xf numFmtId="3" fontId="0" fillId="0" borderId="23" xfId="0" applyNumberFormat="1" applyFont="1" applyFill="1" applyBorder="1"/>
    <xf numFmtId="0" fontId="0" fillId="0" borderId="0" xfId="0" applyFont="1" applyFill="1" applyAlignment="1">
      <alignment horizontal="center"/>
    </xf>
    <xf numFmtId="3" fontId="0" fillId="0" borderId="0" xfId="0" applyNumberFormat="1" applyFont="1" applyFill="1"/>
    <xf numFmtId="49" fontId="2" fillId="0" borderId="2" xfId="0" applyNumberFormat="1" applyFont="1" applyFill="1" applyBorder="1" applyAlignment="1">
      <alignment horizontal="center" vertical="center"/>
    </xf>
    <xf numFmtId="0" fontId="2" fillId="0" borderId="5" xfId="0" applyFont="1" applyFill="1" applyBorder="1" applyAlignment="1">
      <alignment horizontal="center" vertical="center"/>
    </xf>
    <xf numFmtId="0" fontId="2" fillId="0" borderId="0" xfId="0" applyFont="1" applyFill="1" applyAlignment="1">
      <alignment horizontal="center" vertical="center"/>
    </xf>
    <xf numFmtId="0" fontId="2" fillId="0" borderId="6"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7" xfId="0" applyFont="1" applyFill="1" applyBorder="1" applyAlignment="1">
      <alignment horizontal="center"/>
    </xf>
    <xf numFmtId="0" fontId="1" fillId="0" borderId="23" xfId="0" applyFont="1" applyFill="1" applyBorder="1" applyAlignment="1">
      <alignment horizontal="center"/>
    </xf>
    <xf numFmtId="0" fontId="1" fillId="0" borderId="15" xfId="0" applyFont="1" applyFill="1" applyBorder="1" applyAlignment="1">
      <alignment horizontal="center"/>
    </xf>
    <xf numFmtId="0" fontId="1" fillId="0" borderId="17" xfId="0" applyFont="1" applyFill="1" applyBorder="1" applyAlignment="1">
      <alignment horizontal="center"/>
    </xf>
    <xf numFmtId="0" fontId="1" fillId="0" borderId="16" xfId="0" applyFont="1" applyFill="1" applyBorder="1" applyAlignment="1">
      <alignment horizontal="center"/>
    </xf>
    <xf numFmtId="0" fontId="0" fillId="0" borderId="10" xfId="0" applyFont="1" applyFill="1" applyBorder="1" applyAlignment="1">
      <alignment horizontal="right"/>
    </xf>
    <xf numFmtId="0" fontId="0" fillId="0" borderId="2" xfId="0" applyFont="1" applyFill="1" applyBorder="1"/>
    <xf numFmtId="0" fontId="0" fillId="0" borderId="0" xfId="0" applyFont="1" applyFill="1" applyAlignment="1">
      <alignment horizontal="centerContinuous"/>
    </xf>
    <xf numFmtId="49" fontId="0" fillId="0" borderId="0" xfId="0" applyNumberFormat="1" applyFont="1" applyFill="1"/>
    <xf numFmtId="2" fontId="0" fillId="0" borderId="18" xfId="0" applyNumberFormat="1" applyFont="1" applyFill="1" applyBorder="1" applyAlignment="1">
      <alignment horizontal="right"/>
    </xf>
    <xf numFmtId="2" fontId="0" fillId="0" borderId="20" xfId="0" applyNumberFormat="1" applyFont="1" applyFill="1" applyBorder="1" applyAlignment="1">
      <alignment horizontal="right"/>
    </xf>
    <xf numFmtId="2" fontId="0" fillId="0" borderId="19" xfId="0" applyNumberFormat="1" applyFont="1" applyFill="1" applyBorder="1" applyAlignment="1">
      <alignment horizontal="right"/>
    </xf>
    <xf numFmtId="4" fontId="0" fillId="0" borderId="1" xfId="0" applyNumberFormat="1" applyFont="1" applyFill="1" applyBorder="1" applyAlignment="1">
      <alignment horizontal="right"/>
    </xf>
    <xf numFmtId="4" fontId="0" fillId="0" borderId="20" xfId="0" applyNumberFormat="1" applyFont="1" applyFill="1" applyBorder="1" applyAlignment="1">
      <alignment horizontal="right"/>
    </xf>
    <xf numFmtId="4" fontId="0" fillId="0" borderId="19" xfId="0" applyNumberFormat="1" applyFont="1" applyFill="1" applyBorder="1" applyAlignment="1">
      <alignment horizontal="right"/>
    </xf>
    <xf numFmtId="4" fontId="0" fillId="0" borderId="6" xfId="0" applyNumberFormat="1" applyFont="1" applyFill="1" applyBorder="1" applyAlignment="1">
      <alignment horizontal="right"/>
    </xf>
    <xf numFmtId="2" fontId="0" fillId="0" borderId="18" xfId="0" applyNumberFormat="1" applyFont="1" applyFill="1" applyBorder="1"/>
    <xf numFmtId="2" fontId="0" fillId="0" borderId="20" xfId="0" applyNumberFormat="1" applyFont="1" applyFill="1" applyBorder="1"/>
    <xf numFmtId="2" fontId="0" fillId="0" borderId="19" xfId="0" applyNumberFormat="1" applyFont="1" applyFill="1" applyBorder="1"/>
    <xf numFmtId="2" fontId="0" fillId="0" borderId="36" xfId="0" applyNumberFormat="1" applyFont="1" applyFill="1" applyBorder="1" applyAlignment="1">
      <alignment horizontal="right"/>
    </xf>
    <xf numFmtId="4" fontId="0" fillId="0" borderId="18" xfId="0" applyNumberFormat="1" applyFont="1" applyFill="1" applyBorder="1" applyAlignment="1">
      <alignment horizontal="right"/>
    </xf>
    <xf numFmtId="4" fontId="0" fillId="0" borderId="36" xfId="0" applyNumberFormat="1" applyFont="1" applyFill="1" applyBorder="1" applyAlignment="1">
      <alignment horizontal="right"/>
    </xf>
    <xf numFmtId="4" fontId="0" fillId="0" borderId="20" xfId="0" applyNumberFormat="1" applyFont="1" applyFill="1" applyBorder="1"/>
    <xf numFmtId="2" fontId="0" fillId="0" borderId="22" xfId="0" applyNumberFormat="1" applyFont="1" applyFill="1" applyBorder="1"/>
    <xf numFmtId="2" fontId="0" fillId="0" borderId="23" xfId="0" applyNumberFormat="1" applyFont="1" applyFill="1" applyBorder="1"/>
    <xf numFmtId="2" fontId="0" fillId="0" borderId="21" xfId="0" applyNumberFormat="1" applyFont="1" applyFill="1" applyBorder="1"/>
    <xf numFmtId="2" fontId="0" fillId="0" borderId="0" xfId="0" applyNumberFormat="1" applyFont="1" applyFill="1"/>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FF"/>
      <color rgb="FF0000FF"/>
      <color rgb="FFFFFF99"/>
      <color rgb="FFFFFFCC"/>
      <color rgb="FFFFCCFF"/>
      <color rgb="FFCCCCFF"/>
      <color rgb="FFCCFFCC"/>
      <color rgb="FFFFFFFF"/>
      <color rgb="FFFFCCCC"/>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9</xdr:row>
      <xdr:rowOff>6350</xdr:rowOff>
    </xdr:from>
    <xdr:to>
      <xdr:col>1</xdr:col>
      <xdr:colOff>31750</xdr:colOff>
      <xdr:row>10</xdr:row>
      <xdr:rowOff>171450</xdr:rowOff>
    </xdr:to>
    <xdr:sp macro="" textlink="">
      <xdr:nvSpPr>
        <xdr:cNvPr id="48634" name="Line 1">
          <a:extLst>
            <a:ext uri="{FF2B5EF4-FFF2-40B4-BE49-F238E27FC236}">
              <a16:creationId xmlns:a16="http://schemas.microsoft.com/office/drawing/2014/main" id="{DA5FC89E-2405-4522-B73D-84DDDAED2667}"/>
            </a:ext>
          </a:extLst>
        </xdr:cNvPr>
        <xdr:cNvSpPr>
          <a:spLocks noChangeShapeType="1"/>
        </xdr:cNvSpPr>
      </xdr:nvSpPr>
      <xdr:spPr bwMode="auto">
        <a:xfrm>
          <a:off x="0" y="1447800"/>
          <a:ext cx="1054100" cy="29845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9</xdr:row>
      <xdr:rowOff>0</xdr:rowOff>
    </xdr:from>
    <xdr:to>
      <xdr:col>1</xdr:col>
      <xdr:colOff>0</xdr:colOff>
      <xdr:row>10</xdr:row>
      <xdr:rowOff>209550</xdr:rowOff>
    </xdr:to>
    <xdr:sp macro="" textlink="">
      <xdr:nvSpPr>
        <xdr:cNvPr id="50164" name="Line 1">
          <a:extLst>
            <a:ext uri="{FF2B5EF4-FFF2-40B4-BE49-F238E27FC236}">
              <a16:creationId xmlns:a16="http://schemas.microsoft.com/office/drawing/2014/main" id="{4BF92ABD-E6A0-23AC-D373-607DADEA1A02}"/>
            </a:ext>
          </a:extLst>
        </xdr:cNvPr>
        <xdr:cNvSpPr>
          <a:spLocks noChangeShapeType="1"/>
        </xdr:cNvSpPr>
      </xdr:nvSpPr>
      <xdr:spPr bwMode="auto">
        <a:xfrm>
          <a:off x="0" y="1441450"/>
          <a:ext cx="1022350" cy="3048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9</xdr:row>
      <xdr:rowOff>6350</xdr:rowOff>
    </xdr:from>
    <xdr:to>
      <xdr:col>1</xdr:col>
      <xdr:colOff>31750</xdr:colOff>
      <xdr:row>10</xdr:row>
      <xdr:rowOff>171450</xdr:rowOff>
    </xdr:to>
    <xdr:sp macro="" textlink="">
      <xdr:nvSpPr>
        <xdr:cNvPr id="50165" name="Line 1">
          <a:extLst>
            <a:ext uri="{FF2B5EF4-FFF2-40B4-BE49-F238E27FC236}">
              <a16:creationId xmlns:a16="http://schemas.microsoft.com/office/drawing/2014/main" id="{F602F36A-B41F-22D3-2D34-8EECDB89FB2E}"/>
            </a:ext>
          </a:extLst>
        </xdr:cNvPr>
        <xdr:cNvSpPr>
          <a:spLocks noChangeShapeType="1"/>
        </xdr:cNvSpPr>
      </xdr:nvSpPr>
      <xdr:spPr bwMode="auto">
        <a:xfrm>
          <a:off x="0" y="1447800"/>
          <a:ext cx="1054100" cy="29845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12700</xdr:colOff>
      <xdr:row>9</xdr:row>
      <xdr:rowOff>0</xdr:rowOff>
    </xdr:from>
    <xdr:to>
      <xdr:col>1</xdr:col>
      <xdr:colOff>0</xdr:colOff>
      <xdr:row>11</xdr:row>
      <xdr:rowOff>0</xdr:rowOff>
    </xdr:to>
    <xdr:sp macro="" textlink="">
      <xdr:nvSpPr>
        <xdr:cNvPr id="57370" name="Line 2">
          <a:extLst>
            <a:ext uri="{FF2B5EF4-FFF2-40B4-BE49-F238E27FC236}">
              <a16:creationId xmlns:a16="http://schemas.microsoft.com/office/drawing/2014/main" id="{54303C90-70D8-2941-717C-F80BC7510E37}"/>
            </a:ext>
          </a:extLst>
        </xdr:cNvPr>
        <xdr:cNvSpPr>
          <a:spLocks noChangeShapeType="1"/>
        </xdr:cNvSpPr>
      </xdr:nvSpPr>
      <xdr:spPr bwMode="auto">
        <a:xfrm>
          <a:off x="12700" y="1447800"/>
          <a:ext cx="1009650" cy="3048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9</xdr:row>
      <xdr:rowOff>6350</xdr:rowOff>
    </xdr:from>
    <xdr:to>
      <xdr:col>1</xdr:col>
      <xdr:colOff>31750</xdr:colOff>
      <xdr:row>10</xdr:row>
      <xdr:rowOff>171450</xdr:rowOff>
    </xdr:to>
    <xdr:sp macro="" textlink="">
      <xdr:nvSpPr>
        <xdr:cNvPr id="57371" name="Line 1">
          <a:extLst>
            <a:ext uri="{FF2B5EF4-FFF2-40B4-BE49-F238E27FC236}">
              <a16:creationId xmlns:a16="http://schemas.microsoft.com/office/drawing/2014/main" id="{D0FE25BE-AD5E-B139-16B4-634897783A95}"/>
            </a:ext>
          </a:extLst>
        </xdr:cNvPr>
        <xdr:cNvSpPr>
          <a:spLocks noChangeShapeType="1"/>
        </xdr:cNvSpPr>
      </xdr:nvSpPr>
      <xdr:spPr bwMode="auto">
        <a:xfrm>
          <a:off x="0" y="1454150"/>
          <a:ext cx="1054100" cy="29845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53F71-14C0-49F5-AA5C-1AB73DA4AC3D}">
  <sheetPr codeName="Sheet2">
    <pageSetUpPr fitToPage="1"/>
  </sheetPr>
  <dimension ref="A1:L243"/>
  <sheetViews>
    <sheetView showZeros="0" tabSelected="1" zoomScale="80" zoomScaleNormal="80" workbookViewId="0">
      <pane xSplit="1" ySplit="11" topLeftCell="B12" activePane="bottomRight" state="frozen"/>
      <selection activeCell="E12" sqref="E12:H12"/>
      <selection pane="topRight" activeCell="E12" sqref="E12:H12"/>
      <selection pane="bottomLeft" activeCell="E12" sqref="E12:H12"/>
      <selection pane="bottomRight"/>
    </sheetView>
  </sheetViews>
  <sheetFormatPr defaultColWidth="9" defaultRowHeight="13" x14ac:dyDescent="0.2"/>
  <cols>
    <col min="1" max="1" width="14.6328125" style="136" customWidth="1"/>
    <col min="2" max="2" width="11.453125" style="136" customWidth="1"/>
    <col min="3" max="8" width="11.6328125" style="136" customWidth="1"/>
    <col min="9" max="10" width="9" style="136"/>
    <col min="11" max="11" width="11.36328125" style="136" bestFit="1" customWidth="1"/>
    <col min="12" max="16384" width="9" style="136"/>
  </cols>
  <sheetData>
    <row r="1" spans="1:8" ht="19.5" customHeight="1" x14ac:dyDescent="0.2">
      <c r="A1" s="113" t="s">
        <v>218</v>
      </c>
    </row>
    <row r="2" spans="1:8" ht="7" customHeight="1" x14ac:dyDescent="0.2"/>
    <row r="3" spans="1:8" ht="15" customHeight="1" x14ac:dyDescent="0.2">
      <c r="A3" s="114" t="s">
        <v>327</v>
      </c>
    </row>
    <row r="4" spans="1:8" ht="12" customHeight="1" x14ac:dyDescent="0.2">
      <c r="A4" s="137"/>
      <c r="B4" s="137"/>
      <c r="C4" s="138" t="s">
        <v>293</v>
      </c>
      <c r="D4" s="139"/>
      <c r="E4" s="139"/>
      <c r="F4" s="139"/>
      <c r="G4" s="139"/>
      <c r="H4" s="140"/>
    </row>
    <row r="5" spans="1:8" ht="12" customHeight="1" x14ac:dyDescent="0.2">
      <c r="A5" s="141" t="s">
        <v>157</v>
      </c>
      <c r="B5" s="141" t="s">
        <v>1</v>
      </c>
      <c r="C5" s="142" t="s">
        <v>2</v>
      </c>
      <c r="D5" s="143" t="s">
        <v>3</v>
      </c>
      <c r="E5" s="143" t="s">
        <v>4</v>
      </c>
      <c r="F5" s="143" t="s">
        <v>5</v>
      </c>
      <c r="G5" s="143" t="s">
        <v>6</v>
      </c>
      <c r="H5" s="144" t="s">
        <v>98</v>
      </c>
    </row>
    <row r="6" spans="1:8" ht="12" customHeight="1" x14ac:dyDescent="0.2">
      <c r="A6" s="145"/>
      <c r="B6" s="141"/>
      <c r="C6" s="115" t="s">
        <v>7</v>
      </c>
      <c r="D6" s="116" t="s">
        <v>8</v>
      </c>
      <c r="E6" s="116"/>
      <c r="F6" s="116"/>
      <c r="G6" s="116" t="s">
        <v>9</v>
      </c>
      <c r="H6" s="117" t="s">
        <v>10</v>
      </c>
    </row>
    <row r="7" spans="1:8" ht="12" customHeight="1" x14ac:dyDescent="0.2">
      <c r="A7" s="146" t="s">
        <v>149</v>
      </c>
      <c r="B7" s="118" t="s">
        <v>334</v>
      </c>
      <c r="C7" s="119" t="s">
        <v>104</v>
      </c>
      <c r="D7" s="120" t="s">
        <v>105</v>
      </c>
      <c r="E7" s="121" t="s">
        <v>107</v>
      </c>
      <c r="F7" s="121" t="s">
        <v>109</v>
      </c>
      <c r="G7" s="121" t="s">
        <v>110</v>
      </c>
      <c r="H7" s="122" t="s">
        <v>111</v>
      </c>
    </row>
    <row r="8" spans="1:8" ht="12" customHeight="1" x14ac:dyDescent="0.2">
      <c r="A8" s="147"/>
      <c r="B8" s="148"/>
      <c r="C8" s="123" t="s">
        <v>103</v>
      </c>
      <c r="D8" s="124" t="s">
        <v>106</v>
      </c>
      <c r="E8" s="125" t="s">
        <v>99</v>
      </c>
      <c r="F8" s="125" t="s">
        <v>100</v>
      </c>
      <c r="G8" s="125" t="s">
        <v>112</v>
      </c>
      <c r="H8" s="126" t="s">
        <v>113</v>
      </c>
    </row>
    <row r="9" spans="1:8" ht="12" customHeight="1" x14ac:dyDescent="0.2">
      <c r="A9" s="149"/>
      <c r="B9" s="150"/>
      <c r="C9" s="127"/>
      <c r="D9" s="128"/>
      <c r="E9" s="125" t="s">
        <v>108</v>
      </c>
      <c r="F9" s="129" t="s">
        <v>114</v>
      </c>
      <c r="G9" s="130"/>
      <c r="H9" s="131"/>
    </row>
    <row r="10" spans="1:8" ht="10" customHeight="1" x14ac:dyDescent="0.2">
      <c r="A10" s="132" t="s">
        <v>326</v>
      </c>
      <c r="B10" s="146" t="s">
        <v>289</v>
      </c>
      <c r="C10" s="151" t="s">
        <v>289</v>
      </c>
      <c r="D10" s="152" t="s">
        <v>289</v>
      </c>
      <c r="E10" s="152" t="s">
        <v>289</v>
      </c>
      <c r="F10" s="152" t="s">
        <v>289</v>
      </c>
      <c r="G10" s="152" t="s">
        <v>289</v>
      </c>
      <c r="H10" s="153" t="s">
        <v>289</v>
      </c>
    </row>
    <row r="11" spans="1:8" ht="10" customHeight="1" x14ac:dyDescent="0.2">
      <c r="A11" s="133" t="s">
        <v>325</v>
      </c>
      <c r="B11" s="150"/>
      <c r="C11" s="154"/>
      <c r="D11" s="155"/>
      <c r="E11" s="155"/>
      <c r="F11" s="155"/>
      <c r="G11" s="155"/>
      <c r="H11" s="156"/>
    </row>
    <row r="12" spans="1:8" ht="14.15" customHeight="1" x14ac:dyDescent="0.2">
      <c r="A12" s="141" t="s">
        <v>321</v>
      </c>
      <c r="B12" s="157"/>
      <c r="C12" s="158"/>
      <c r="D12" s="159"/>
      <c r="E12" s="159"/>
      <c r="F12" s="159"/>
      <c r="G12" s="159"/>
      <c r="H12" s="160"/>
    </row>
    <row r="13" spans="1:8" ht="14.15" customHeight="1" x14ac:dyDescent="0.2">
      <c r="A13" s="161">
        <v>40909</v>
      </c>
      <c r="B13" s="162">
        <v>18816.767</v>
      </c>
      <c r="C13" s="163">
        <v>205.18100000000001</v>
      </c>
      <c r="D13" s="164">
        <v>1706.8910000000001</v>
      </c>
      <c r="E13" s="164">
        <v>340.05900000000003</v>
      </c>
      <c r="F13" s="164">
        <v>75.132999999999996</v>
      </c>
      <c r="G13" s="164">
        <v>14.929</v>
      </c>
      <c r="H13" s="165">
        <v>596.32100000000003</v>
      </c>
    </row>
    <row r="14" spans="1:8" ht="14.15" customHeight="1" x14ac:dyDescent="0.2">
      <c r="A14" s="161">
        <v>40940</v>
      </c>
      <c r="B14" s="162">
        <v>19207.043000000001</v>
      </c>
      <c r="C14" s="163">
        <v>123.09099999999999</v>
      </c>
      <c r="D14" s="164">
        <v>1971.4670000000001</v>
      </c>
      <c r="E14" s="164">
        <v>451.02800000000002</v>
      </c>
      <c r="F14" s="164">
        <v>14.066000000000001</v>
      </c>
      <c r="G14" s="164">
        <v>12.579000000000001</v>
      </c>
      <c r="H14" s="165">
        <v>542.64300000000003</v>
      </c>
    </row>
    <row r="15" spans="1:8" ht="14.15" customHeight="1" x14ac:dyDescent="0.2">
      <c r="A15" s="161">
        <v>40969</v>
      </c>
      <c r="B15" s="162">
        <v>18835.669000000002</v>
      </c>
      <c r="C15" s="163">
        <v>201.52199999999999</v>
      </c>
      <c r="D15" s="164">
        <v>1582.2750000000001</v>
      </c>
      <c r="E15" s="164">
        <v>183.358</v>
      </c>
      <c r="F15" s="164">
        <v>56.252000000000002</v>
      </c>
      <c r="G15" s="164">
        <v>5.9770000000000003</v>
      </c>
      <c r="H15" s="165">
        <v>557.40700000000004</v>
      </c>
    </row>
    <row r="16" spans="1:8" ht="14.15" customHeight="1" x14ac:dyDescent="0.2">
      <c r="A16" s="161">
        <v>41000</v>
      </c>
      <c r="B16" s="162">
        <v>19157.152999999998</v>
      </c>
      <c r="C16" s="163">
        <v>161.00200000000001</v>
      </c>
      <c r="D16" s="164">
        <v>1827.923</v>
      </c>
      <c r="E16" s="164">
        <v>21.753</v>
      </c>
      <c r="F16" s="164">
        <v>34.457000000000001</v>
      </c>
      <c r="G16" s="164">
        <v>6.0259999999999998</v>
      </c>
      <c r="H16" s="165">
        <v>470.23</v>
      </c>
    </row>
    <row r="17" spans="1:8" ht="14.15" customHeight="1" x14ac:dyDescent="0.2">
      <c r="A17" s="161">
        <v>41030</v>
      </c>
      <c r="B17" s="162">
        <v>16595.413</v>
      </c>
      <c r="C17" s="163">
        <v>276.80799999999999</v>
      </c>
      <c r="D17" s="164">
        <v>1994.223</v>
      </c>
      <c r="E17" s="164">
        <v>7.1440000000000001</v>
      </c>
      <c r="F17" s="164">
        <v>33.869</v>
      </c>
      <c r="G17" s="164">
        <v>11.185</v>
      </c>
      <c r="H17" s="165">
        <v>413.517</v>
      </c>
    </row>
    <row r="18" spans="1:8" ht="14.15" customHeight="1" x14ac:dyDescent="0.2">
      <c r="A18" s="161">
        <v>41061</v>
      </c>
      <c r="B18" s="162">
        <v>16190.094999999999</v>
      </c>
      <c r="C18" s="163">
        <v>242.49</v>
      </c>
      <c r="D18" s="164">
        <v>1746.1610000000001</v>
      </c>
      <c r="E18" s="164">
        <v>20.152999999999999</v>
      </c>
      <c r="F18" s="164">
        <v>17.02</v>
      </c>
      <c r="G18" s="164">
        <v>7.266</v>
      </c>
      <c r="H18" s="165">
        <v>477.93099999999998</v>
      </c>
    </row>
    <row r="19" spans="1:8" ht="14.15" customHeight="1" x14ac:dyDescent="0.2">
      <c r="A19" s="161">
        <v>41091</v>
      </c>
      <c r="B19" s="162">
        <v>16429.097000000002</v>
      </c>
      <c r="C19" s="163">
        <v>293.73</v>
      </c>
      <c r="D19" s="164">
        <v>2093.7840000000001</v>
      </c>
      <c r="E19" s="164">
        <v>13.102</v>
      </c>
      <c r="F19" s="164">
        <v>75.566000000000003</v>
      </c>
      <c r="G19" s="164">
        <v>15.733000000000001</v>
      </c>
      <c r="H19" s="165">
        <v>351.12700000000001</v>
      </c>
    </row>
    <row r="20" spans="1:8" ht="14.15" customHeight="1" x14ac:dyDescent="0.2">
      <c r="A20" s="161">
        <v>41122</v>
      </c>
      <c r="B20" s="162">
        <v>18560.75</v>
      </c>
      <c r="C20" s="163">
        <v>297.73599999999999</v>
      </c>
      <c r="D20" s="164">
        <v>2198.038</v>
      </c>
      <c r="E20" s="164">
        <v>3.669</v>
      </c>
      <c r="F20" s="164">
        <v>112.75700000000001</v>
      </c>
      <c r="G20" s="164">
        <v>6.0090000000000003</v>
      </c>
      <c r="H20" s="165">
        <v>495.899</v>
      </c>
    </row>
    <row r="21" spans="1:8" ht="14.15" customHeight="1" x14ac:dyDescent="0.2">
      <c r="A21" s="161">
        <v>41153</v>
      </c>
      <c r="B21" s="162">
        <v>20791.210999999999</v>
      </c>
      <c r="C21" s="163">
        <v>281.298</v>
      </c>
      <c r="D21" s="164">
        <v>2117.5340000000001</v>
      </c>
      <c r="E21" s="164">
        <v>16.888999999999999</v>
      </c>
      <c r="F21" s="164">
        <v>78.051000000000002</v>
      </c>
      <c r="G21" s="164" t="s">
        <v>11</v>
      </c>
      <c r="H21" s="165">
        <v>787.67399999999998</v>
      </c>
    </row>
    <row r="22" spans="1:8" ht="14.15" customHeight="1" x14ac:dyDescent="0.2">
      <c r="A22" s="161">
        <v>41183</v>
      </c>
      <c r="B22" s="162">
        <v>12651.799000000001</v>
      </c>
      <c r="C22" s="163">
        <v>233.18</v>
      </c>
      <c r="D22" s="164">
        <v>2019.0409999999999</v>
      </c>
      <c r="E22" s="164">
        <v>13.951000000000001</v>
      </c>
      <c r="F22" s="164">
        <v>8.4390000000000001</v>
      </c>
      <c r="G22" s="164">
        <v>7.5140000000000002</v>
      </c>
      <c r="H22" s="165">
        <v>517.17100000000005</v>
      </c>
    </row>
    <row r="23" spans="1:8" ht="14.15" customHeight="1" x14ac:dyDescent="0.2">
      <c r="A23" s="161">
        <v>41214</v>
      </c>
      <c r="B23" s="162">
        <v>16095.849</v>
      </c>
      <c r="C23" s="163">
        <v>146.078</v>
      </c>
      <c r="D23" s="164">
        <v>2260.328</v>
      </c>
      <c r="E23" s="164">
        <v>54.204000000000001</v>
      </c>
      <c r="F23" s="164">
        <v>18.905999999999999</v>
      </c>
      <c r="G23" s="164">
        <v>4.5149999999999997</v>
      </c>
      <c r="H23" s="165">
        <v>471.666</v>
      </c>
    </row>
    <row r="24" spans="1:8" ht="14.15" customHeight="1" x14ac:dyDescent="0.2">
      <c r="A24" s="161">
        <v>41244</v>
      </c>
      <c r="B24" s="162">
        <v>19687.018</v>
      </c>
      <c r="C24" s="163">
        <v>226.416</v>
      </c>
      <c r="D24" s="164">
        <v>2268.145</v>
      </c>
      <c r="E24" s="164">
        <v>291.82799999999997</v>
      </c>
      <c r="F24" s="164">
        <v>10.967000000000001</v>
      </c>
      <c r="G24" s="164" t="s">
        <v>11</v>
      </c>
      <c r="H24" s="165">
        <v>765.74</v>
      </c>
    </row>
    <row r="25" spans="1:8" ht="14.15" customHeight="1" x14ac:dyDescent="0.2">
      <c r="A25" s="161">
        <v>41275</v>
      </c>
      <c r="B25" s="162">
        <v>17938.333999999999</v>
      </c>
      <c r="C25" s="163">
        <v>177.215</v>
      </c>
      <c r="D25" s="164">
        <v>1932.4580000000001</v>
      </c>
      <c r="E25" s="164">
        <v>411.69299999999998</v>
      </c>
      <c r="F25" s="164">
        <v>148.94300000000001</v>
      </c>
      <c r="G25" s="164">
        <v>12.221</v>
      </c>
      <c r="H25" s="165">
        <v>685.35900000000004</v>
      </c>
    </row>
    <row r="26" spans="1:8" ht="14.15" customHeight="1" x14ac:dyDescent="0.2">
      <c r="A26" s="161">
        <v>41306</v>
      </c>
      <c r="B26" s="162">
        <v>18689.071</v>
      </c>
      <c r="C26" s="163">
        <v>179.58500000000001</v>
      </c>
      <c r="D26" s="164">
        <v>1968.777</v>
      </c>
      <c r="E26" s="164">
        <v>429.22</v>
      </c>
      <c r="F26" s="164">
        <v>23.907</v>
      </c>
      <c r="G26" s="164">
        <v>5.9820000000000002</v>
      </c>
      <c r="H26" s="165">
        <v>693.91600000000005</v>
      </c>
    </row>
    <row r="27" spans="1:8" ht="14.15" customHeight="1" x14ac:dyDescent="0.2">
      <c r="A27" s="161">
        <v>41334</v>
      </c>
      <c r="B27" s="162">
        <v>18234.949000000001</v>
      </c>
      <c r="C27" s="163">
        <v>153.52500000000001</v>
      </c>
      <c r="D27" s="164">
        <v>2112.2510000000002</v>
      </c>
      <c r="E27" s="164">
        <v>154.922</v>
      </c>
      <c r="F27" s="164">
        <v>18.13</v>
      </c>
      <c r="G27" s="164" t="s">
        <v>11</v>
      </c>
      <c r="H27" s="165">
        <v>547.52300000000002</v>
      </c>
    </row>
    <row r="28" spans="1:8" ht="14.15" customHeight="1" x14ac:dyDescent="0.2">
      <c r="A28" s="161">
        <v>41365</v>
      </c>
      <c r="B28" s="162">
        <v>18729.456999999999</v>
      </c>
      <c r="C28" s="163">
        <v>124.27200000000001</v>
      </c>
      <c r="D28" s="164">
        <v>1979.377</v>
      </c>
      <c r="E28" s="164">
        <v>6.8529999999999998</v>
      </c>
      <c r="F28" s="164">
        <v>5.5039999999999996</v>
      </c>
      <c r="G28" s="164">
        <v>5.9939999999999998</v>
      </c>
      <c r="H28" s="165">
        <v>399.35300000000001</v>
      </c>
    </row>
    <row r="29" spans="1:8" ht="14.15" customHeight="1" x14ac:dyDescent="0.2">
      <c r="A29" s="161">
        <v>41395</v>
      </c>
      <c r="B29" s="162">
        <v>16710.357</v>
      </c>
      <c r="C29" s="163">
        <v>165.245</v>
      </c>
      <c r="D29" s="164">
        <v>2248.6999999999998</v>
      </c>
      <c r="E29" s="164">
        <v>7.0209999999999999</v>
      </c>
      <c r="F29" s="164">
        <v>18.962</v>
      </c>
      <c r="G29" s="164">
        <v>5.9950000000000001</v>
      </c>
      <c r="H29" s="165">
        <v>181.12299999999999</v>
      </c>
    </row>
    <row r="30" spans="1:8" ht="14.15" customHeight="1" x14ac:dyDescent="0.2">
      <c r="A30" s="161">
        <v>41426</v>
      </c>
      <c r="B30" s="162">
        <v>14913.462</v>
      </c>
      <c r="C30" s="163">
        <v>72.382999999999996</v>
      </c>
      <c r="D30" s="164">
        <v>1865.0419999999999</v>
      </c>
      <c r="E30" s="164">
        <v>8.0210000000000008</v>
      </c>
      <c r="F30" s="164">
        <v>2.99</v>
      </c>
      <c r="G30" s="164" t="s">
        <v>11</v>
      </c>
      <c r="H30" s="165">
        <v>233.16800000000001</v>
      </c>
    </row>
    <row r="31" spans="1:8" ht="14.15" customHeight="1" x14ac:dyDescent="0.2">
      <c r="A31" s="161">
        <v>41456</v>
      </c>
      <c r="B31" s="162">
        <v>16829.613000000001</v>
      </c>
      <c r="C31" s="163">
        <v>165.57900000000001</v>
      </c>
      <c r="D31" s="164">
        <v>2006.6869999999999</v>
      </c>
      <c r="E31" s="164">
        <v>6.7279999999999998</v>
      </c>
      <c r="F31" s="164">
        <v>19.780999999999999</v>
      </c>
      <c r="G31" s="164" t="s">
        <v>11</v>
      </c>
      <c r="H31" s="165">
        <v>376.43599999999998</v>
      </c>
    </row>
    <row r="32" spans="1:8" ht="14.15" customHeight="1" x14ac:dyDescent="0.2">
      <c r="A32" s="161">
        <v>41487</v>
      </c>
      <c r="B32" s="162">
        <v>18127.427</v>
      </c>
      <c r="C32" s="163">
        <v>206.53700000000001</v>
      </c>
      <c r="D32" s="164">
        <v>2144.9580000000001</v>
      </c>
      <c r="E32" s="164">
        <v>2.6179999999999999</v>
      </c>
      <c r="F32" s="164">
        <v>12.007999999999999</v>
      </c>
      <c r="G32" s="164" t="s">
        <v>11</v>
      </c>
      <c r="H32" s="165">
        <v>517.74199999999996</v>
      </c>
    </row>
    <row r="33" spans="1:8" ht="14.15" customHeight="1" x14ac:dyDescent="0.2">
      <c r="A33" s="161">
        <v>41518</v>
      </c>
      <c r="B33" s="162">
        <v>16788.603999999999</v>
      </c>
      <c r="C33" s="163">
        <v>199.40700000000001</v>
      </c>
      <c r="D33" s="164">
        <v>1881.8879999999999</v>
      </c>
      <c r="E33" s="164">
        <v>1.6</v>
      </c>
      <c r="F33" s="164">
        <v>22.286000000000001</v>
      </c>
      <c r="G33" s="164">
        <v>11.738</v>
      </c>
      <c r="H33" s="165">
        <v>427.303</v>
      </c>
    </row>
    <row r="34" spans="1:8" ht="14.15" customHeight="1" x14ac:dyDescent="0.2">
      <c r="A34" s="161">
        <v>41548</v>
      </c>
      <c r="B34" s="162">
        <v>17233.386999999999</v>
      </c>
      <c r="C34" s="163">
        <v>221.495</v>
      </c>
      <c r="D34" s="164">
        <v>2065.0419999999999</v>
      </c>
      <c r="E34" s="164">
        <v>11.683999999999999</v>
      </c>
      <c r="F34" s="164">
        <v>27.765000000000001</v>
      </c>
      <c r="G34" s="164" t="s">
        <v>11</v>
      </c>
      <c r="H34" s="165">
        <v>398.56299999999999</v>
      </c>
    </row>
    <row r="35" spans="1:8" ht="14.15" customHeight="1" x14ac:dyDescent="0.2">
      <c r="A35" s="161">
        <v>41579</v>
      </c>
      <c r="B35" s="162">
        <v>17825.464</v>
      </c>
      <c r="C35" s="163">
        <v>176.97399999999999</v>
      </c>
      <c r="D35" s="164">
        <v>2448.998</v>
      </c>
      <c r="E35" s="164">
        <v>10.226000000000001</v>
      </c>
      <c r="F35" s="164">
        <v>88.881</v>
      </c>
      <c r="G35" s="164">
        <v>18.058</v>
      </c>
      <c r="H35" s="165">
        <v>417.92399999999998</v>
      </c>
    </row>
    <row r="36" spans="1:8" ht="14.15" customHeight="1" x14ac:dyDescent="0.2">
      <c r="A36" s="161">
        <v>41609</v>
      </c>
      <c r="B36" s="162">
        <v>19729.538</v>
      </c>
      <c r="C36" s="163">
        <v>103.631</v>
      </c>
      <c r="D36" s="164">
        <v>2287.84</v>
      </c>
      <c r="E36" s="164">
        <v>90.4</v>
      </c>
      <c r="F36" s="164">
        <v>27.239000000000001</v>
      </c>
      <c r="G36" s="164" t="s">
        <v>11</v>
      </c>
      <c r="H36" s="165">
        <v>432.58</v>
      </c>
    </row>
    <row r="37" spans="1:8" ht="14.15" customHeight="1" x14ac:dyDescent="0.2">
      <c r="A37" s="161">
        <v>41640</v>
      </c>
      <c r="B37" s="162">
        <v>18887.420999999998</v>
      </c>
      <c r="C37" s="163">
        <v>62.636000000000003</v>
      </c>
      <c r="D37" s="164">
        <v>2468.567</v>
      </c>
      <c r="E37" s="164">
        <v>170.773</v>
      </c>
      <c r="F37" s="164">
        <v>7.9279999999999999</v>
      </c>
      <c r="G37" s="164">
        <v>6.0289999999999999</v>
      </c>
      <c r="H37" s="165">
        <v>492.6</v>
      </c>
    </row>
    <row r="38" spans="1:8" ht="14.15" customHeight="1" x14ac:dyDescent="0.2">
      <c r="A38" s="161">
        <v>41671</v>
      </c>
      <c r="B38" s="162">
        <v>17497.830000000002</v>
      </c>
      <c r="C38" s="163">
        <v>110.657</v>
      </c>
      <c r="D38" s="164">
        <v>1964.38</v>
      </c>
      <c r="E38" s="164">
        <v>49.418999999999997</v>
      </c>
      <c r="F38" s="164">
        <v>18.655999999999999</v>
      </c>
      <c r="G38" s="164" t="s">
        <v>11</v>
      </c>
      <c r="H38" s="165">
        <v>560.41200000000003</v>
      </c>
    </row>
    <row r="39" spans="1:8" ht="14.15" customHeight="1" x14ac:dyDescent="0.2">
      <c r="A39" s="161">
        <v>41699</v>
      </c>
      <c r="B39" s="162">
        <v>20909.114000000001</v>
      </c>
      <c r="C39" s="163">
        <v>161.85499999999999</v>
      </c>
      <c r="D39" s="164">
        <v>2218.145</v>
      </c>
      <c r="E39" s="164">
        <v>18.216000000000001</v>
      </c>
      <c r="F39" s="164">
        <v>15.127000000000001</v>
      </c>
      <c r="G39" s="164">
        <v>6.0529999999999999</v>
      </c>
      <c r="H39" s="165">
        <v>638.351</v>
      </c>
    </row>
    <row r="40" spans="1:8" ht="14.15" customHeight="1" x14ac:dyDescent="0.2">
      <c r="A40" s="161">
        <v>41730</v>
      </c>
      <c r="B40" s="162">
        <v>15846.259</v>
      </c>
      <c r="C40" s="163">
        <v>51.088999999999999</v>
      </c>
      <c r="D40" s="164">
        <v>1754.0419999999999</v>
      </c>
      <c r="E40" s="164">
        <v>97.539000000000001</v>
      </c>
      <c r="F40" s="164">
        <v>16.68</v>
      </c>
      <c r="G40" s="164" t="s">
        <v>11</v>
      </c>
      <c r="H40" s="165">
        <v>354.08</v>
      </c>
    </row>
    <row r="41" spans="1:8" ht="14.15" customHeight="1" x14ac:dyDescent="0.2">
      <c r="A41" s="161">
        <v>41760</v>
      </c>
      <c r="B41" s="162">
        <v>13478.073</v>
      </c>
      <c r="C41" s="163">
        <v>143.73400000000001</v>
      </c>
      <c r="D41" s="164">
        <v>2005.11</v>
      </c>
      <c r="E41" s="164">
        <v>2.2469999999999999</v>
      </c>
      <c r="F41" s="164">
        <v>38.948999999999998</v>
      </c>
      <c r="G41" s="164">
        <v>11.997999999999999</v>
      </c>
      <c r="H41" s="165">
        <v>156.43100000000001</v>
      </c>
    </row>
    <row r="42" spans="1:8" ht="14.15" customHeight="1" x14ac:dyDescent="0.2">
      <c r="A42" s="161">
        <v>41791</v>
      </c>
      <c r="B42" s="162">
        <v>15059.34</v>
      </c>
      <c r="C42" s="163">
        <v>223.46600000000001</v>
      </c>
      <c r="D42" s="164">
        <v>1990.933</v>
      </c>
      <c r="E42" s="164">
        <v>4.843</v>
      </c>
      <c r="F42" s="164">
        <v>54.841999999999999</v>
      </c>
      <c r="G42" s="164" t="s">
        <v>11</v>
      </c>
      <c r="H42" s="165">
        <v>307.50700000000001</v>
      </c>
    </row>
    <row r="43" spans="1:8" ht="14.15" customHeight="1" x14ac:dyDescent="0.2">
      <c r="A43" s="161">
        <v>41821</v>
      </c>
      <c r="B43" s="162">
        <v>16382.763999999999</v>
      </c>
      <c r="C43" s="163">
        <v>230.53100000000001</v>
      </c>
      <c r="D43" s="164">
        <v>2195.5729999999999</v>
      </c>
      <c r="E43" s="164">
        <v>4.7370000000000001</v>
      </c>
      <c r="F43" s="164">
        <v>58.244</v>
      </c>
      <c r="G43" s="164">
        <v>12.6</v>
      </c>
      <c r="H43" s="165">
        <v>352.26100000000002</v>
      </c>
    </row>
    <row r="44" spans="1:8" ht="14.15" customHeight="1" x14ac:dyDescent="0.2">
      <c r="A44" s="161">
        <v>41852</v>
      </c>
      <c r="B44" s="162">
        <v>16049.508</v>
      </c>
      <c r="C44" s="163">
        <v>238.017</v>
      </c>
      <c r="D44" s="164">
        <v>2201.3589999999999</v>
      </c>
      <c r="E44" s="164">
        <v>4.5259999999999998</v>
      </c>
      <c r="F44" s="164">
        <v>93.281000000000006</v>
      </c>
      <c r="G44" s="164">
        <v>11.974</v>
      </c>
      <c r="H44" s="165">
        <v>305.96800000000002</v>
      </c>
    </row>
    <row r="45" spans="1:8" ht="14.15" customHeight="1" x14ac:dyDescent="0.2">
      <c r="A45" s="161">
        <v>41883</v>
      </c>
      <c r="B45" s="162">
        <v>16167.388000000001</v>
      </c>
      <c r="C45" s="163">
        <v>147.05699999999999</v>
      </c>
      <c r="D45" s="164">
        <v>1994.2629999999999</v>
      </c>
      <c r="E45" s="164">
        <v>3.03</v>
      </c>
      <c r="F45" s="164">
        <v>32.262999999999998</v>
      </c>
      <c r="G45" s="164">
        <v>6.0129999999999999</v>
      </c>
      <c r="H45" s="165">
        <v>225.61600000000001</v>
      </c>
    </row>
    <row r="46" spans="1:8" ht="14.15" customHeight="1" x14ac:dyDescent="0.2">
      <c r="A46" s="161">
        <v>41913</v>
      </c>
      <c r="B46" s="162">
        <v>15724.451999999999</v>
      </c>
      <c r="C46" s="163">
        <v>130.261</v>
      </c>
      <c r="D46" s="164">
        <v>2213.989</v>
      </c>
      <c r="E46" s="164">
        <v>2.1030000000000002</v>
      </c>
      <c r="F46" s="164">
        <v>29.731000000000002</v>
      </c>
      <c r="G46" s="164">
        <v>4.5460000000000003</v>
      </c>
      <c r="H46" s="165">
        <v>167.667</v>
      </c>
    </row>
    <row r="47" spans="1:8" ht="14.15" customHeight="1" x14ac:dyDescent="0.2">
      <c r="A47" s="161">
        <v>41944</v>
      </c>
      <c r="B47" s="162">
        <v>15350.19</v>
      </c>
      <c r="C47" s="163">
        <v>121.425</v>
      </c>
      <c r="D47" s="164">
        <v>2302.3240000000001</v>
      </c>
      <c r="E47" s="164">
        <v>79.102999999999994</v>
      </c>
      <c r="F47" s="164">
        <v>41.557000000000002</v>
      </c>
      <c r="G47" s="164">
        <v>10.756</v>
      </c>
      <c r="H47" s="165">
        <v>225.494</v>
      </c>
    </row>
    <row r="48" spans="1:8" ht="14.15" customHeight="1" x14ac:dyDescent="0.2">
      <c r="A48" s="161">
        <v>41974</v>
      </c>
      <c r="B48" s="162">
        <v>18784.710999999999</v>
      </c>
      <c r="C48" s="163">
        <v>123.477</v>
      </c>
      <c r="D48" s="164">
        <v>2549.1260000000002</v>
      </c>
      <c r="E48" s="164">
        <v>154.05000000000001</v>
      </c>
      <c r="F48" s="164">
        <v>24.14</v>
      </c>
      <c r="G48" s="164" t="s">
        <v>11</v>
      </c>
      <c r="H48" s="165">
        <v>344.37700000000001</v>
      </c>
    </row>
    <row r="49" spans="1:8" ht="14.15" customHeight="1" x14ac:dyDescent="0.2">
      <c r="A49" s="161">
        <v>42005</v>
      </c>
      <c r="B49" s="162">
        <v>17523.04</v>
      </c>
      <c r="C49" s="163">
        <v>117.71899999999999</v>
      </c>
      <c r="D49" s="164">
        <v>2315.259</v>
      </c>
      <c r="E49" s="164">
        <v>231.55</v>
      </c>
      <c r="F49" s="164">
        <v>20.629000000000001</v>
      </c>
      <c r="G49" s="164">
        <v>6.0279999999999996</v>
      </c>
      <c r="H49" s="165">
        <v>392.54300000000001</v>
      </c>
    </row>
    <row r="50" spans="1:8" ht="14.15" customHeight="1" x14ac:dyDescent="0.2">
      <c r="A50" s="161">
        <v>42036</v>
      </c>
      <c r="B50" s="162">
        <v>15464.376</v>
      </c>
      <c r="C50" s="163">
        <v>69.81</v>
      </c>
      <c r="D50" s="164">
        <v>2075.806</v>
      </c>
      <c r="E50" s="164">
        <v>139.506</v>
      </c>
      <c r="F50" s="164">
        <v>16.712</v>
      </c>
      <c r="G50" s="164" t="s">
        <v>11</v>
      </c>
      <c r="H50" s="165">
        <v>295.50299999999999</v>
      </c>
    </row>
    <row r="51" spans="1:8" ht="14.15" customHeight="1" x14ac:dyDescent="0.2">
      <c r="A51" s="161">
        <v>42064</v>
      </c>
      <c r="B51" s="162">
        <v>17717.963</v>
      </c>
      <c r="C51" s="163">
        <v>123.854</v>
      </c>
      <c r="D51" s="164">
        <v>2341.27</v>
      </c>
      <c r="E51" s="164">
        <v>82.899000000000001</v>
      </c>
      <c r="F51" s="164">
        <v>26.815000000000001</v>
      </c>
      <c r="G51" s="164">
        <v>6.1479999999999997</v>
      </c>
      <c r="H51" s="165">
        <v>386.303</v>
      </c>
    </row>
    <row r="52" spans="1:8" ht="14.15" customHeight="1" x14ac:dyDescent="0.2">
      <c r="A52" s="161">
        <v>42095</v>
      </c>
      <c r="B52" s="162">
        <v>17285.116000000002</v>
      </c>
      <c r="C52" s="163">
        <v>95.704999999999998</v>
      </c>
      <c r="D52" s="164">
        <v>2579.34</v>
      </c>
      <c r="E52" s="164">
        <v>3.0249999999999999</v>
      </c>
      <c r="F52" s="164">
        <v>17.59</v>
      </c>
      <c r="G52" s="164" t="s">
        <v>11</v>
      </c>
      <c r="H52" s="165">
        <v>198.184</v>
      </c>
    </row>
    <row r="53" spans="1:8" ht="14.15" customHeight="1" x14ac:dyDescent="0.2">
      <c r="A53" s="161">
        <v>42125</v>
      </c>
      <c r="B53" s="162">
        <v>14515.272000000001</v>
      </c>
      <c r="C53" s="163">
        <v>168.03800000000001</v>
      </c>
      <c r="D53" s="164">
        <v>2414.6170000000002</v>
      </c>
      <c r="E53" s="164">
        <v>3.8210000000000002</v>
      </c>
      <c r="F53" s="164">
        <v>5.0380000000000003</v>
      </c>
      <c r="G53" s="164" t="s">
        <v>11</v>
      </c>
      <c r="H53" s="165">
        <v>190.71899999999999</v>
      </c>
    </row>
    <row r="54" spans="1:8" ht="14.15" customHeight="1" x14ac:dyDescent="0.2">
      <c r="A54" s="161">
        <v>42156</v>
      </c>
      <c r="B54" s="162">
        <v>13601.489</v>
      </c>
      <c r="C54" s="163">
        <v>139.78</v>
      </c>
      <c r="D54" s="164">
        <v>2158.8180000000002</v>
      </c>
      <c r="E54" s="164">
        <v>3.5329999999999999</v>
      </c>
      <c r="F54" s="164">
        <v>18.32</v>
      </c>
      <c r="G54" s="164">
        <v>6.0220000000000002</v>
      </c>
      <c r="H54" s="165">
        <v>182.91900000000001</v>
      </c>
    </row>
    <row r="55" spans="1:8" ht="14.15" customHeight="1" x14ac:dyDescent="0.2">
      <c r="A55" s="161">
        <v>42186</v>
      </c>
      <c r="B55" s="162">
        <v>17855.632000000001</v>
      </c>
      <c r="C55" s="163">
        <v>149.434</v>
      </c>
      <c r="D55" s="164">
        <v>2095.5810000000001</v>
      </c>
      <c r="E55" s="164">
        <v>1.851</v>
      </c>
      <c r="F55" s="164">
        <v>26.898</v>
      </c>
      <c r="G55" s="164">
        <v>6</v>
      </c>
      <c r="H55" s="165">
        <v>219.97900000000001</v>
      </c>
    </row>
    <row r="56" spans="1:8" ht="14.15" customHeight="1" x14ac:dyDescent="0.2">
      <c r="A56" s="161">
        <v>42217</v>
      </c>
      <c r="B56" s="162">
        <v>16577.163</v>
      </c>
      <c r="C56" s="163">
        <v>157.93199999999999</v>
      </c>
      <c r="D56" s="164">
        <v>2290.8980000000001</v>
      </c>
      <c r="E56" s="164">
        <v>3.1640000000000001</v>
      </c>
      <c r="F56" s="164">
        <v>38.146999999999998</v>
      </c>
      <c r="G56" s="164">
        <v>6.0090000000000003</v>
      </c>
      <c r="H56" s="165">
        <v>232.172</v>
      </c>
    </row>
    <row r="57" spans="1:8" ht="14.15" customHeight="1" x14ac:dyDescent="0.2">
      <c r="A57" s="161">
        <v>42248</v>
      </c>
      <c r="B57" s="162">
        <v>16344.539000000001</v>
      </c>
      <c r="C57" s="163">
        <v>262</v>
      </c>
      <c r="D57" s="164">
        <v>2358.067</v>
      </c>
      <c r="E57" s="164">
        <v>3.0190000000000001</v>
      </c>
      <c r="F57" s="164">
        <v>23.914999999999999</v>
      </c>
      <c r="G57" s="164" t="s">
        <v>11</v>
      </c>
      <c r="H57" s="165">
        <v>279.017</v>
      </c>
    </row>
    <row r="58" spans="1:8" ht="14.15" customHeight="1" x14ac:dyDescent="0.2">
      <c r="A58" s="161">
        <v>42278</v>
      </c>
      <c r="B58" s="162">
        <v>15150.004999999999</v>
      </c>
      <c r="C58" s="163">
        <v>177.54900000000001</v>
      </c>
      <c r="D58" s="164">
        <v>2264.7339999999999</v>
      </c>
      <c r="E58" s="164">
        <v>2.2690000000000001</v>
      </c>
      <c r="F58" s="164">
        <v>37.945999999999998</v>
      </c>
      <c r="G58" s="164">
        <v>6.008</v>
      </c>
      <c r="H58" s="165">
        <v>131.304</v>
      </c>
    </row>
    <row r="59" spans="1:8" ht="14.15" customHeight="1" x14ac:dyDescent="0.2">
      <c r="A59" s="161">
        <v>42309</v>
      </c>
      <c r="B59" s="162">
        <v>15935.339</v>
      </c>
      <c r="C59" s="163">
        <v>109.68</v>
      </c>
      <c r="D59" s="164">
        <v>2400.2040000000002</v>
      </c>
      <c r="E59" s="164">
        <v>50.848999999999997</v>
      </c>
      <c r="F59" s="164">
        <v>33.906999999999996</v>
      </c>
      <c r="G59" s="164" t="s">
        <v>11</v>
      </c>
      <c r="H59" s="165">
        <v>78.346000000000004</v>
      </c>
    </row>
    <row r="60" spans="1:8" ht="14.15" customHeight="1" x14ac:dyDescent="0.2">
      <c r="A60" s="161">
        <v>42339</v>
      </c>
      <c r="B60" s="162">
        <v>17528.788</v>
      </c>
      <c r="C60" s="163">
        <v>110.4</v>
      </c>
      <c r="D60" s="164">
        <v>2504.29</v>
      </c>
      <c r="E60" s="164">
        <v>92.474000000000004</v>
      </c>
      <c r="F60" s="164">
        <v>39.920999999999999</v>
      </c>
      <c r="G60" s="164" t="s">
        <v>11</v>
      </c>
      <c r="H60" s="165">
        <v>191.91900000000001</v>
      </c>
    </row>
    <row r="61" spans="1:8" ht="14.15" customHeight="1" x14ac:dyDescent="0.2">
      <c r="A61" s="161">
        <v>42370</v>
      </c>
      <c r="B61" s="162">
        <v>16919.48</v>
      </c>
      <c r="C61" s="163">
        <v>84.343999999999994</v>
      </c>
      <c r="D61" s="164">
        <v>2556.502</v>
      </c>
      <c r="E61" s="164">
        <v>36.069000000000003</v>
      </c>
      <c r="F61" s="164">
        <v>60.274000000000001</v>
      </c>
      <c r="G61" s="164">
        <v>6.0209999999999999</v>
      </c>
      <c r="H61" s="165">
        <v>178.126</v>
      </c>
    </row>
    <row r="62" spans="1:8" ht="14.15" customHeight="1" x14ac:dyDescent="0.2">
      <c r="A62" s="161">
        <v>42401</v>
      </c>
      <c r="B62" s="162">
        <v>16849.181</v>
      </c>
      <c r="C62" s="163">
        <v>77.343999999999994</v>
      </c>
      <c r="D62" s="164">
        <v>2068.08</v>
      </c>
      <c r="E62" s="164">
        <v>84.57</v>
      </c>
      <c r="F62" s="164">
        <v>61.756999999999998</v>
      </c>
      <c r="G62" s="164" t="s">
        <v>11</v>
      </c>
      <c r="H62" s="165">
        <v>160.92099999999999</v>
      </c>
    </row>
    <row r="63" spans="1:8" ht="14.15" customHeight="1" x14ac:dyDescent="0.2">
      <c r="A63" s="161">
        <v>42430</v>
      </c>
      <c r="B63" s="162">
        <v>20430.698</v>
      </c>
      <c r="C63" s="163">
        <v>104.215</v>
      </c>
      <c r="D63" s="164">
        <v>2198.1819999999998</v>
      </c>
      <c r="E63" s="164">
        <v>3.7589999999999999</v>
      </c>
      <c r="F63" s="164">
        <v>28.091999999999999</v>
      </c>
      <c r="G63" s="164" t="s">
        <v>11</v>
      </c>
      <c r="H63" s="165">
        <v>281.91199999999998</v>
      </c>
    </row>
    <row r="64" spans="1:8" ht="14.15" customHeight="1" x14ac:dyDescent="0.2">
      <c r="A64" s="161">
        <v>42461</v>
      </c>
      <c r="B64" s="162">
        <v>13652.034</v>
      </c>
      <c r="C64" s="163">
        <v>61.747</v>
      </c>
      <c r="D64" s="164">
        <v>1682.481</v>
      </c>
      <c r="E64" s="164">
        <v>3.5179999999999998</v>
      </c>
      <c r="F64" s="164">
        <v>31.891999999999999</v>
      </c>
      <c r="G64" s="164" t="s">
        <v>11</v>
      </c>
      <c r="H64" s="165">
        <v>91.394999999999996</v>
      </c>
    </row>
    <row r="65" spans="1:8" ht="14.15" customHeight="1" x14ac:dyDescent="0.2">
      <c r="A65" s="161">
        <v>42491</v>
      </c>
      <c r="B65" s="162">
        <v>16149.825999999999</v>
      </c>
      <c r="C65" s="163">
        <v>111.55800000000001</v>
      </c>
      <c r="D65" s="164">
        <v>1782.6</v>
      </c>
      <c r="E65" s="164">
        <v>3.476</v>
      </c>
      <c r="F65" s="164">
        <v>29.672000000000001</v>
      </c>
      <c r="G65" s="164">
        <v>5.9809999999999999</v>
      </c>
      <c r="H65" s="165">
        <v>128.33699999999999</v>
      </c>
    </row>
    <row r="66" spans="1:8" ht="14.15" customHeight="1" x14ac:dyDescent="0.2">
      <c r="A66" s="161">
        <v>42522</v>
      </c>
      <c r="B66" s="162">
        <v>15006.406999999999</v>
      </c>
      <c r="C66" s="163">
        <v>106.41800000000001</v>
      </c>
      <c r="D66" s="164">
        <v>1591.019</v>
      </c>
      <c r="E66" s="164">
        <v>3.1110000000000002</v>
      </c>
      <c r="F66" s="164">
        <v>51.859000000000002</v>
      </c>
      <c r="G66" s="164" t="s">
        <v>11</v>
      </c>
      <c r="H66" s="165">
        <v>141.126</v>
      </c>
    </row>
    <row r="67" spans="1:8" ht="14.15" customHeight="1" x14ac:dyDescent="0.2">
      <c r="A67" s="161">
        <v>42552</v>
      </c>
      <c r="B67" s="162">
        <v>16336.414000000001</v>
      </c>
      <c r="C67" s="163">
        <v>177.32400000000001</v>
      </c>
      <c r="D67" s="164">
        <v>1972.144</v>
      </c>
      <c r="E67" s="164">
        <v>1.389</v>
      </c>
      <c r="F67" s="164">
        <v>22.722999999999999</v>
      </c>
      <c r="G67" s="164">
        <v>5.9589999999999996</v>
      </c>
      <c r="H67" s="165">
        <v>131.81100000000001</v>
      </c>
    </row>
    <row r="68" spans="1:8" ht="14.15" customHeight="1" x14ac:dyDescent="0.2">
      <c r="A68" s="161">
        <v>42583</v>
      </c>
      <c r="B68" s="162">
        <v>16655.811000000002</v>
      </c>
      <c r="C68" s="163">
        <v>167.12700000000001</v>
      </c>
      <c r="D68" s="164">
        <v>2153.393</v>
      </c>
      <c r="E68" s="164">
        <v>3.012</v>
      </c>
      <c r="F68" s="164">
        <v>33.011000000000003</v>
      </c>
      <c r="G68" s="164">
        <v>5.9850000000000003</v>
      </c>
      <c r="H68" s="165">
        <v>146.90899999999999</v>
      </c>
    </row>
    <row r="69" spans="1:8" ht="14.15" customHeight="1" x14ac:dyDescent="0.2">
      <c r="A69" s="161">
        <v>42614</v>
      </c>
      <c r="B69" s="162">
        <v>15599.188</v>
      </c>
      <c r="C69" s="163">
        <v>147.78800000000001</v>
      </c>
      <c r="D69" s="164">
        <v>1819.6130000000001</v>
      </c>
      <c r="E69" s="164">
        <v>1.7929999999999999</v>
      </c>
      <c r="F69" s="164">
        <v>15.16</v>
      </c>
      <c r="G69" s="164">
        <v>6.0039999999999996</v>
      </c>
      <c r="H69" s="165">
        <v>122.917</v>
      </c>
    </row>
    <row r="70" spans="1:8" ht="14.15" customHeight="1" x14ac:dyDescent="0.2">
      <c r="A70" s="161">
        <v>42644</v>
      </c>
      <c r="B70" s="162">
        <v>13709.571</v>
      </c>
      <c r="C70" s="163">
        <v>50.198999999999998</v>
      </c>
      <c r="D70" s="164">
        <v>1641.9760000000001</v>
      </c>
      <c r="E70" s="164">
        <v>3.9249999999999998</v>
      </c>
      <c r="F70" s="164">
        <v>7.3310000000000004</v>
      </c>
      <c r="G70" s="164" t="s">
        <v>11</v>
      </c>
      <c r="H70" s="165">
        <v>88.980999999999995</v>
      </c>
    </row>
    <row r="71" spans="1:8" ht="14.15" customHeight="1" x14ac:dyDescent="0.2">
      <c r="A71" s="161">
        <v>42675</v>
      </c>
      <c r="B71" s="162">
        <v>15240.281000000001</v>
      </c>
      <c r="C71" s="163">
        <v>52.706000000000003</v>
      </c>
      <c r="D71" s="164">
        <v>2401.2939999999999</v>
      </c>
      <c r="E71" s="164">
        <v>2.3519999999999999</v>
      </c>
      <c r="F71" s="164">
        <v>21.58</v>
      </c>
      <c r="G71" s="164" t="s">
        <v>11</v>
      </c>
      <c r="H71" s="165">
        <v>146.34899999999999</v>
      </c>
    </row>
    <row r="72" spans="1:8" ht="14.15" customHeight="1" x14ac:dyDescent="0.2">
      <c r="A72" s="161">
        <v>42705</v>
      </c>
      <c r="B72" s="162">
        <v>18061.413</v>
      </c>
      <c r="C72" s="163">
        <v>90.510999999999996</v>
      </c>
      <c r="D72" s="164">
        <v>2219.38</v>
      </c>
      <c r="E72" s="164">
        <v>274.01299999999998</v>
      </c>
      <c r="F72" s="164">
        <v>16.161000000000001</v>
      </c>
      <c r="G72" s="164" t="s">
        <v>11</v>
      </c>
      <c r="H72" s="165">
        <v>164.696</v>
      </c>
    </row>
    <row r="73" spans="1:8" ht="14.15" customHeight="1" x14ac:dyDescent="0.2">
      <c r="A73" s="161">
        <v>42736</v>
      </c>
      <c r="B73" s="162">
        <v>16338.858</v>
      </c>
      <c r="C73" s="163">
        <v>62.139000000000003</v>
      </c>
      <c r="D73" s="164">
        <v>2488.5549999999998</v>
      </c>
      <c r="E73" s="164">
        <v>345.31599999999997</v>
      </c>
      <c r="F73" s="164">
        <v>8.6609999999999996</v>
      </c>
      <c r="G73" s="164" t="s">
        <v>131</v>
      </c>
      <c r="H73" s="165">
        <v>169.13200000000001</v>
      </c>
    </row>
    <row r="74" spans="1:8" ht="14.15" customHeight="1" x14ac:dyDescent="0.2">
      <c r="A74" s="161">
        <v>42767</v>
      </c>
      <c r="B74" s="162">
        <v>16306.882</v>
      </c>
      <c r="C74" s="163">
        <v>49.142000000000003</v>
      </c>
      <c r="D74" s="164">
        <v>2173.1149999999998</v>
      </c>
      <c r="E74" s="164">
        <v>142.99600000000001</v>
      </c>
      <c r="F74" s="164">
        <v>14.212</v>
      </c>
      <c r="G74" s="164">
        <v>3.2000000000000001E-2</v>
      </c>
      <c r="H74" s="165">
        <v>205.73699999999999</v>
      </c>
    </row>
    <row r="75" spans="1:8" ht="14.15" customHeight="1" x14ac:dyDescent="0.2">
      <c r="A75" s="161">
        <v>42795</v>
      </c>
      <c r="B75" s="162">
        <v>17003.552</v>
      </c>
      <c r="C75" s="163">
        <v>94.757999999999996</v>
      </c>
      <c r="D75" s="164">
        <v>2337.6239999999998</v>
      </c>
      <c r="E75" s="164">
        <v>30.398</v>
      </c>
      <c r="F75" s="164">
        <v>30.175000000000001</v>
      </c>
      <c r="G75" s="164">
        <v>6.1189999999999998</v>
      </c>
      <c r="H75" s="165">
        <v>134.685</v>
      </c>
    </row>
    <row r="76" spans="1:8" ht="14.15" customHeight="1" x14ac:dyDescent="0.2">
      <c r="A76" s="161">
        <v>42826</v>
      </c>
      <c r="B76" s="162">
        <v>15127.227000000001</v>
      </c>
      <c r="C76" s="163">
        <v>75.152000000000001</v>
      </c>
      <c r="D76" s="164">
        <v>2300.0889999999999</v>
      </c>
      <c r="E76" s="164">
        <v>21.56</v>
      </c>
      <c r="F76" s="164">
        <v>18.898</v>
      </c>
      <c r="G76" s="164" t="s">
        <v>101</v>
      </c>
      <c r="H76" s="165">
        <v>179.27</v>
      </c>
    </row>
    <row r="77" spans="1:8" ht="14.15" customHeight="1" x14ac:dyDescent="0.2">
      <c r="A77" s="161">
        <v>42856</v>
      </c>
      <c r="B77" s="162">
        <v>13963.71</v>
      </c>
      <c r="C77" s="163">
        <v>95.129000000000005</v>
      </c>
      <c r="D77" s="164">
        <v>2350.6439999999998</v>
      </c>
      <c r="E77" s="164">
        <v>3.355</v>
      </c>
      <c r="F77" s="164">
        <v>27.641999999999999</v>
      </c>
      <c r="G77" s="164">
        <v>6.4180000000000001</v>
      </c>
      <c r="H77" s="165">
        <v>49.92</v>
      </c>
    </row>
    <row r="78" spans="1:8" ht="14.15" customHeight="1" x14ac:dyDescent="0.2">
      <c r="A78" s="161">
        <v>42887</v>
      </c>
      <c r="B78" s="162">
        <v>13126.5</v>
      </c>
      <c r="C78" s="163">
        <v>142.083</v>
      </c>
      <c r="D78" s="164">
        <v>2078.13</v>
      </c>
      <c r="E78" s="164">
        <v>6.2930000000000001</v>
      </c>
      <c r="F78" s="164">
        <v>35.442</v>
      </c>
      <c r="G78" s="164">
        <v>12.207000000000001</v>
      </c>
      <c r="H78" s="165">
        <v>126.093</v>
      </c>
    </row>
    <row r="79" spans="1:8" ht="14.15" customHeight="1" x14ac:dyDescent="0.2">
      <c r="A79" s="161">
        <v>42917</v>
      </c>
      <c r="B79" s="162">
        <v>15922.026</v>
      </c>
      <c r="C79" s="163">
        <v>146.101</v>
      </c>
      <c r="D79" s="164">
        <v>1977.7560000000001</v>
      </c>
      <c r="E79" s="164">
        <v>5.9320000000000004</v>
      </c>
      <c r="F79" s="164">
        <v>26.472000000000001</v>
      </c>
      <c r="G79" s="164">
        <v>8.8680000000000003</v>
      </c>
      <c r="H79" s="165">
        <v>121.533</v>
      </c>
    </row>
    <row r="80" spans="1:8" ht="14.15" customHeight="1" x14ac:dyDescent="0.2">
      <c r="A80" s="161">
        <v>42948</v>
      </c>
      <c r="B80" s="162">
        <v>16479.111000000001</v>
      </c>
      <c r="C80" s="163">
        <v>170.07</v>
      </c>
      <c r="D80" s="164">
        <v>2404.2280000000001</v>
      </c>
      <c r="E80" s="164">
        <v>13.819000000000001</v>
      </c>
      <c r="F80" s="164">
        <v>31.585999999999999</v>
      </c>
      <c r="G80" s="164">
        <v>11.794</v>
      </c>
      <c r="H80" s="165">
        <v>38.627000000000002</v>
      </c>
    </row>
    <row r="81" spans="1:8" ht="14.15" customHeight="1" x14ac:dyDescent="0.2">
      <c r="A81" s="161">
        <v>42979</v>
      </c>
      <c r="B81" s="162">
        <v>14766.869000000001</v>
      </c>
      <c r="C81" s="163">
        <v>133.83699999999999</v>
      </c>
      <c r="D81" s="164">
        <v>1896.73</v>
      </c>
      <c r="E81" s="164">
        <v>23.021999999999998</v>
      </c>
      <c r="F81" s="164">
        <v>24.539000000000001</v>
      </c>
      <c r="G81" s="164">
        <v>12.202999999999999</v>
      </c>
      <c r="H81" s="165">
        <v>77.001000000000005</v>
      </c>
    </row>
    <row r="82" spans="1:8" ht="14.15" customHeight="1" x14ac:dyDescent="0.2">
      <c r="A82" s="161">
        <v>43009</v>
      </c>
      <c r="B82" s="162">
        <v>14778.143</v>
      </c>
      <c r="C82" s="163">
        <v>154.114</v>
      </c>
      <c r="D82" s="164">
        <v>2345.3049999999998</v>
      </c>
      <c r="E82" s="164">
        <v>77.203999999999994</v>
      </c>
      <c r="F82" s="164">
        <v>26.552</v>
      </c>
      <c r="G82" s="164">
        <v>5.85</v>
      </c>
      <c r="H82" s="165">
        <v>28.975000000000001</v>
      </c>
    </row>
    <row r="83" spans="1:8" ht="14.15" customHeight="1" x14ac:dyDescent="0.2">
      <c r="A83" s="161">
        <v>43040</v>
      </c>
      <c r="B83" s="162">
        <v>15400.419</v>
      </c>
      <c r="C83" s="163">
        <v>118.15600000000001</v>
      </c>
      <c r="D83" s="164">
        <v>2298.9960000000001</v>
      </c>
      <c r="E83" s="164">
        <v>39.667999999999999</v>
      </c>
      <c r="F83" s="164">
        <v>37.378999999999998</v>
      </c>
      <c r="G83" s="164">
        <v>4.7709999999999999</v>
      </c>
      <c r="H83" s="165">
        <v>91.233000000000004</v>
      </c>
    </row>
    <row r="84" spans="1:8" ht="14.15" customHeight="1" x14ac:dyDescent="0.2">
      <c r="A84" s="161">
        <v>43070</v>
      </c>
      <c r="B84" s="162">
        <v>17517.512999999999</v>
      </c>
      <c r="C84" s="163">
        <v>180.137</v>
      </c>
      <c r="D84" s="164">
        <v>2406.241</v>
      </c>
      <c r="E84" s="164">
        <v>305.35700000000003</v>
      </c>
      <c r="F84" s="164">
        <v>40.9</v>
      </c>
      <c r="G84" s="164">
        <v>5.9950000000000001</v>
      </c>
      <c r="H84" s="165">
        <v>109.351</v>
      </c>
    </row>
    <row r="85" spans="1:8" ht="14.15" customHeight="1" x14ac:dyDescent="0.2">
      <c r="A85" s="161">
        <v>43101</v>
      </c>
      <c r="B85" s="162">
        <v>15583.102000000001</v>
      </c>
      <c r="C85" s="163">
        <v>123.032</v>
      </c>
      <c r="D85" s="164">
        <v>2377.855</v>
      </c>
      <c r="E85" s="164">
        <v>301.822</v>
      </c>
      <c r="F85" s="164">
        <v>39.661999999999999</v>
      </c>
      <c r="G85" s="164">
        <v>5.9660000000000002</v>
      </c>
      <c r="H85" s="165">
        <v>103.459</v>
      </c>
    </row>
    <row r="86" spans="1:8" ht="14.15" customHeight="1" x14ac:dyDescent="0.2">
      <c r="A86" s="161">
        <v>43132</v>
      </c>
      <c r="B86" s="162">
        <v>14057.72</v>
      </c>
      <c r="C86" s="163">
        <v>120.626</v>
      </c>
      <c r="D86" s="164">
        <v>2205.7249999999999</v>
      </c>
      <c r="E86" s="164">
        <v>380.89</v>
      </c>
      <c r="F86" s="164">
        <v>40.256999999999998</v>
      </c>
      <c r="G86" s="164" t="s">
        <v>204</v>
      </c>
      <c r="H86" s="165">
        <v>71.477999999999994</v>
      </c>
    </row>
    <row r="87" spans="1:8" ht="14.15" customHeight="1" x14ac:dyDescent="0.2">
      <c r="A87" s="161">
        <v>43160</v>
      </c>
      <c r="B87" s="162">
        <v>16134.81</v>
      </c>
      <c r="C87" s="163">
        <v>190.61500000000001</v>
      </c>
      <c r="D87" s="164">
        <v>2422.4780000000001</v>
      </c>
      <c r="E87" s="164">
        <v>230.25</v>
      </c>
      <c r="F87" s="164">
        <v>92.926000000000002</v>
      </c>
      <c r="G87" s="164">
        <v>5.8959999999999999</v>
      </c>
      <c r="H87" s="165">
        <v>119.401</v>
      </c>
    </row>
    <row r="88" spans="1:8" ht="14.15" customHeight="1" x14ac:dyDescent="0.2">
      <c r="A88" s="161">
        <v>43191</v>
      </c>
      <c r="B88" s="162">
        <v>15030.754000000001</v>
      </c>
      <c r="C88" s="163">
        <v>231.66399999999999</v>
      </c>
      <c r="D88" s="164">
        <v>1720.8820000000001</v>
      </c>
      <c r="E88" s="164">
        <v>129.88399999999999</v>
      </c>
      <c r="F88" s="164">
        <v>58.485999999999997</v>
      </c>
      <c r="G88" s="164" t="s">
        <v>205</v>
      </c>
      <c r="H88" s="165">
        <v>71.245999999999995</v>
      </c>
    </row>
    <row r="89" spans="1:8" ht="14.15" customHeight="1" x14ac:dyDescent="0.2">
      <c r="A89" s="161">
        <v>43221</v>
      </c>
      <c r="B89" s="162">
        <v>14021.046</v>
      </c>
      <c r="C89" s="163">
        <v>199.01</v>
      </c>
      <c r="D89" s="164">
        <v>2440.0410000000002</v>
      </c>
      <c r="E89" s="164">
        <v>13.904</v>
      </c>
      <c r="F89" s="164">
        <v>15.946999999999999</v>
      </c>
      <c r="G89" s="164">
        <v>11.97</v>
      </c>
      <c r="H89" s="165">
        <v>49.875999999999998</v>
      </c>
    </row>
    <row r="90" spans="1:8" ht="14.15" customHeight="1" x14ac:dyDescent="0.2">
      <c r="A90" s="161">
        <v>43252</v>
      </c>
      <c r="B90" s="162">
        <v>10877.919</v>
      </c>
      <c r="C90" s="163">
        <v>191.14500000000001</v>
      </c>
      <c r="D90" s="164">
        <v>1671.548</v>
      </c>
      <c r="E90" s="164">
        <v>5.9619999999999997</v>
      </c>
      <c r="F90" s="164">
        <v>87.012</v>
      </c>
      <c r="G90" s="164" t="s">
        <v>206</v>
      </c>
      <c r="H90" s="165">
        <v>24.963000000000001</v>
      </c>
    </row>
    <row r="91" spans="1:8" ht="14.15" customHeight="1" x14ac:dyDescent="0.2">
      <c r="A91" s="161">
        <v>43282</v>
      </c>
      <c r="B91" s="162">
        <v>14292.128000000001</v>
      </c>
      <c r="C91" s="163">
        <v>269.15800000000002</v>
      </c>
      <c r="D91" s="164">
        <v>2174.5340000000001</v>
      </c>
      <c r="E91" s="164">
        <v>15.395</v>
      </c>
      <c r="F91" s="164">
        <v>53.481000000000002</v>
      </c>
      <c r="G91" s="164">
        <v>12.228999999999999</v>
      </c>
      <c r="H91" s="165">
        <v>100.28100000000001</v>
      </c>
    </row>
    <row r="92" spans="1:8" ht="14.15" customHeight="1" x14ac:dyDescent="0.2">
      <c r="A92" s="161">
        <v>43313</v>
      </c>
      <c r="B92" s="162">
        <v>16658.449000000001</v>
      </c>
      <c r="C92" s="163">
        <v>294.61200000000002</v>
      </c>
      <c r="D92" s="164">
        <v>2061.5160000000001</v>
      </c>
      <c r="E92" s="164">
        <v>13.624000000000001</v>
      </c>
      <c r="F92" s="164">
        <v>59.186999999999998</v>
      </c>
      <c r="G92" s="164">
        <v>5.9850000000000003</v>
      </c>
      <c r="H92" s="165">
        <v>88.882000000000005</v>
      </c>
    </row>
    <row r="93" spans="1:8" ht="14.15" customHeight="1" x14ac:dyDescent="0.2">
      <c r="A93" s="161">
        <v>43344</v>
      </c>
      <c r="B93" s="162">
        <v>13602.09</v>
      </c>
      <c r="C93" s="163">
        <v>159.49</v>
      </c>
      <c r="D93" s="164">
        <v>2204.7370000000001</v>
      </c>
      <c r="E93" s="164">
        <v>44.808999999999997</v>
      </c>
      <c r="F93" s="164">
        <v>48.192999999999998</v>
      </c>
      <c r="G93" s="164" t="s">
        <v>207</v>
      </c>
      <c r="H93" s="165">
        <v>135.54</v>
      </c>
    </row>
    <row r="94" spans="1:8" ht="14.15" customHeight="1" x14ac:dyDescent="0.2">
      <c r="A94" s="161">
        <v>43374</v>
      </c>
      <c r="B94" s="162">
        <v>13642.853999999999</v>
      </c>
      <c r="C94" s="163">
        <v>178.816</v>
      </c>
      <c r="D94" s="164">
        <v>2531.4389999999999</v>
      </c>
      <c r="E94" s="164">
        <v>77.650999999999996</v>
      </c>
      <c r="F94" s="164">
        <v>60.106999999999999</v>
      </c>
      <c r="G94" s="164">
        <v>12.228999999999999</v>
      </c>
      <c r="H94" s="165">
        <v>20.645</v>
      </c>
    </row>
    <row r="95" spans="1:8" ht="14.15" customHeight="1" x14ac:dyDescent="0.2">
      <c r="A95" s="161">
        <v>43405</v>
      </c>
      <c r="B95" s="162">
        <v>15743.968999999999</v>
      </c>
      <c r="C95" s="163">
        <v>179.35300000000001</v>
      </c>
      <c r="D95" s="164">
        <v>2564.1219999999998</v>
      </c>
      <c r="E95" s="164">
        <v>136.74</v>
      </c>
      <c r="F95" s="164">
        <v>97.119</v>
      </c>
      <c r="G95" s="164">
        <v>5.9550000000000001</v>
      </c>
      <c r="H95" s="165">
        <v>20.074999999999999</v>
      </c>
    </row>
    <row r="96" spans="1:8" ht="14.15" customHeight="1" x14ac:dyDescent="0.2">
      <c r="A96" s="161">
        <v>43435</v>
      </c>
      <c r="B96" s="162">
        <v>16252.553</v>
      </c>
      <c r="C96" s="163">
        <v>215.15100000000001</v>
      </c>
      <c r="D96" s="164">
        <v>2644.1489999999999</v>
      </c>
      <c r="E96" s="164">
        <v>298.983</v>
      </c>
      <c r="F96" s="164">
        <v>36.503</v>
      </c>
      <c r="G96" s="164" t="s">
        <v>101</v>
      </c>
      <c r="H96" s="165">
        <v>64.153999999999996</v>
      </c>
    </row>
    <row r="97" spans="1:8" ht="14.15" customHeight="1" x14ac:dyDescent="0.2">
      <c r="A97" s="161">
        <v>43466</v>
      </c>
      <c r="B97" s="162">
        <v>14811.007</v>
      </c>
      <c r="C97" s="163">
        <v>153.90700000000001</v>
      </c>
      <c r="D97" s="164">
        <v>2039.2360000000001</v>
      </c>
      <c r="E97" s="164">
        <v>297.87099999999998</v>
      </c>
      <c r="F97" s="164">
        <v>42.491</v>
      </c>
      <c r="G97" s="164">
        <v>12.23</v>
      </c>
      <c r="H97" s="165">
        <v>112.77500000000001</v>
      </c>
    </row>
    <row r="98" spans="1:8" ht="14.15" customHeight="1" x14ac:dyDescent="0.2">
      <c r="A98" s="161">
        <v>43497</v>
      </c>
      <c r="B98" s="162">
        <v>13660.429</v>
      </c>
      <c r="C98" s="163">
        <v>162.625</v>
      </c>
      <c r="D98" s="164">
        <v>1937.4829999999999</v>
      </c>
      <c r="E98" s="164">
        <v>265.58600000000001</v>
      </c>
      <c r="F98" s="164">
        <v>39.670999999999999</v>
      </c>
      <c r="G98" s="164" t="s">
        <v>208</v>
      </c>
      <c r="H98" s="165">
        <v>87.48</v>
      </c>
    </row>
    <row r="99" spans="1:8" ht="14.15" customHeight="1" x14ac:dyDescent="0.2">
      <c r="A99" s="161">
        <v>43525</v>
      </c>
      <c r="B99" s="162">
        <v>14883.785</v>
      </c>
      <c r="C99" s="163">
        <v>149.43299999999999</v>
      </c>
      <c r="D99" s="164">
        <v>2240.2739999999999</v>
      </c>
      <c r="E99" s="164">
        <v>67.546000000000006</v>
      </c>
      <c r="F99" s="164">
        <v>91.948999999999998</v>
      </c>
      <c r="G99" s="164">
        <v>5.97</v>
      </c>
      <c r="H99" s="165">
        <v>26.111999999999998</v>
      </c>
    </row>
    <row r="100" spans="1:8" ht="14.15" customHeight="1" x14ac:dyDescent="0.2">
      <c r="A100" s="161">
        <v>43556</v>
      </c>
      <c r="B100" s="162">
        <v>15760.11</v>
      </c>
      <c r="C100" s="163">
        <v>151.12899999999999</v>
      </c>
      <c r="D100" s="164">
        <v>2084.1990000000001</v>
      </c>
      <c r="E100" s="164">
        <v>8.0679999999999996</v>
      </c>
      <c r="F100" s="164">
        <v>20.902000000000001</v>
      </c>
      <c r="G100" s="164" t="s">
        <v>209</v>
      </c>
      <c r="H100" s="165" t="s">
        <v>209</v>
      </c>
    </row>
    <row r="101" spans="1:8" ht="14.15" customHeight="1" x14ac:dyDescent="0.2">
      <c r="A101" s="161">
        <v>43586</v>
      </c>
      <c r="B101" s="162">
        <v>14790.993</v>
      </c>
      <c r="C101" s="163">
        <v>154.69800000000001</v>
      </c>
      <c r="D101" s="164">
        <v>2111.5659999999998</v>
      </c>
      <c r="E101" s="164">
        <v>13.367000000000001</v>
      </c>
      <c r="F101" s="164">
        <v>50.198999999999998</v>
      </c>
      <c r="G101" s="164">
        <v>12.125</v>
      </c>
      <c r="H101" s="165">
        <v>58.432000000000002</v>
      </c>
    </row>
    <row r="102" spans="1:8" ht="14.15" customHeight="1" x14ac:dyDescent="0.2">
      <c r="A102" s="161">
        <v>43617</v>
      </c>
      <c r="B102" s="162">
        <v>11748.445</v>
      </c>
      <c r="C102" s="163">
        <v>189.51599999999999</v>
      </c>
      <c r="D102" s="164">
        <v>1730.4780000000001</v>
      </c>
      <c r="E102" s="164">
        <v>12.249000000000001</v>
      </c>
      <c r="F102" s="164">
        <v>60.622999999999998</v>
      </c>
      <c r="G102" s="164">
        <v>5.99</v>
      </c>
      <c r="H102" s="165">
        <v>2.27</v>
      </c>
    </row>
    <row r="103" spans="1:8" ht="14.15" customHeight="1" x14ac:dyDescent="0.2">
      <c r="A103" s="161">
        <v>43647</v>
      </c>
      <c r="B103" s="162">
        <v>15025.529</v>
      </c>
      <c r="C103" s="163">
        <v>275.584</v>
      </c>
      <c r="D103" s="164">
        <v>2052.848</v>
      </c>
      <c r="E103" s="164">
        <v>8.9870000000000001</v>
      </c>
      <c r="F103" s="164">
        <v>19.289000000000001</v>
      </c>
      <c r="G103" s="164">
        <v>11.15</v>
      </c>
      <c r="H103" s="165" t="s">
        <v>210</v>
      </c>
    </row>
    <row r="104" spans="1:8" ht="14.15" customHeight="1" x14ac:dyDescent="0.2">
      <c r="A104" s="161">
        <v>43678</v>
      </c>
      <c r="B104" s="162">
        <v>14821.946</v>
      </c>
      <c r="C104" s="163">
        <v>269.22399999999999</v>
      </c>
      <c r="D104" s="164">
        <v>2100.739</v>
      </c>
      <c r="E104" s="164">
        <v>7.0609999999999999</v>
      </c>
      <c r="F104" s="164">
        <v>47.39</v>
      </c>
      <c r="G104" s="164">
        <v>5.9930000000000003</v>
      </c>
      <c r="H104" s="165" t="s">
        <v>101</v>
      </c>
    </row>
    <row r="105" spans="1:8" ht="14.15" customHeight="1" x14ac:dyDescent="0.2">
      <c r="A105" s="161">
        <v>43709</v>
      </c>
      <c r="B105" s="162">
        <v>14059.995000000001</v>
      </c>
      <c r="C105" s="163">
        <v>289.37900000000002</v>
      </c>
      <c r="D105" s="164">
        <v>1955.127</v>
      </c>
      <c r="E105" s="164">
        <v>20.303999999999998</v>
      </c>
      <c r="F105" s="164">
        <v>19.684999999999999</v>
      </c>
      <c r="G105" s="164">
        <v>8.9510000000000005</v>
      </c>
      <c r="H105" s="165">
        <v>29.224</v>
      </c>
    </row>
    <row r="106" spans="1:8" ht="14.15" customHeight="1" x14ac:dyDescent="0.2">
      <c r="A106" s="161">
        <v>43739</v>
      </c>
      <c r="B106" s="162">
        <v>13462.972</v>
      </c>
      <c r="C106" s="163">
        <v>282.40800000000002</v>
      </c>
      <c r="D106" s="164">
        <v>1937.8209999999999</v>
      </c>
      <c r="E106" s="164">
        <v>27.082000000000001</v>
      </c>
      <c r="F106" s="164">
        <v>94.296999999999997</v>
      </c>
      <c r="G106" s="164">
        <v>5.9729999999999999</v>
      </c>
      <c r="H106" s="165" t="s">
        <v>211</v>
      </c>
    </row>
    <row r="107" spans="1:8" ht="14.15" customHeight="1" x14ac:dyDescent="0.2">
      <c r="A107" s="161">
        <v>43770</v>
      </c>
      <c r="B107" s="162">
        <v>14200.248</v>
      </c>
      <c r="C107" s="163">
        <v>236.827</v>
      </c>
      <c r="D107" s="164">
        <v>2122.5929999999998</v>
      </c>
      <c r="E107" s="164">
        <v>72.155000000000001</v>
      </c>
      <c r="F107" s="164">
        <v>112.367</v>
      </c>
      <c r="G107" s="164">
        <v>5.9729999999999999</v>
      </c>
      <c r="H107" s="165">
        <v>35.585000000000001</v>
      </c>
    </row>
    <row r="108" spans="1:8" ht="14.15" customHeight="1" x14ac:dyDescent="0.2">
      <c r="A108" s="161">
        <v>43800</v>
      </c>
      <c r="B108" s="162">
        <v>16638.182000000001</v>
      </c>
      <c r="C108" s="163">
        <v>274.21800000000002</v>
      </c>
      <c r="D108" s="164">
        <v>2539.64</v>
      </c>
      <c r="E108" s="164">
        <v>159.12700000000001</v>
      </c>
      <c r="F108" s="164">
        <v>89.93</v>
      </c>
      <c r="G108" s="164">
        <v>11.166</v>
      </c>
      <c r="H108" s="165" t="s">
        <v>213</v>
      </c>
    </row>
    <row r="109" spans="1:8" ht="14.15" customHeight="1" x14ac:dyDescent="0.2">
      <c r="A109" s="161">
        <v>43831</v>
      </c>
      <c r="B109" s="162">
        <v>14326.554</v>
      </c>
      <c r="C109" s="163">
        <v>196.334</v>
      </c>
      <c r="D109" s="164">
        <v>2354.6320000000001</v>
      </c>
      <c r="E109" s="164">
        <v>174.34100000000001</v>
      </c>
      <c r="F109" s="164">
        <v>97.361999999999995</v>
      </c>
      <c r="G109" s="164">
        <v>4.2469999999999999</v>
      </c>
      <c r="H109" s="165">
        <v>14.895</v>
      </c>
    </row>
    <row r="110" spans="1:8" ht="14.15" customHeight="1" x14ac:dyDescent="0.2">
      <c r="A110" s="161">
        <v>43862</v>
      </c>
      <c r="B110" s="162">
        <v>12415.682000000001</v>
      </c>
      <c r="C110" s="163">
        <v>283.322</v>
      </c>
      <c r="D110" s="164">
        <v>1875.57</v>
      </c>
      <c r="E110" s="164">
        <v>214.07400000000001</v>
      </c>
      <c r="F110" s="164">
        <v>67.328000000000003</v>
      </c>
      <c r="G110" s="164" t="s">
        <v>214</v>
      </c>
      <c r="H110" s="165" t="s">
        <v>214</v>
      </c>
    </row>
    <row r="111" spans="1:8" ht="14.15" customHeight="1" x14ac:dyDescent="0.2">
      <c r="A111" s="161">
        <v>43891</v>
      </c>
      <c r="B111" s="162">
        <v>14782.441000000001</v>
      </c>
      <c r="C111" s="163">
        <v>209.893</v>
      </c>
      <c r="D111" s="164">
        <v>2225.136</v>
      </c>
      <c r="E111" s="164">
        <v>146.322</v>
      </c>
      <c r="F111" s="164">
        <v>97.105999999999995</v>
      </c>
      <c r="G111" s="164">
        <v>8.2629999999999999</v>
      </c>
      <c r="H111" s="165" t="s">
        <v>101</v>
      </c>
    </row>
    <row r="112" spans="1:8" ht="14.15" customHeight="1" x14ac:dyDescent="0.2">
      <c r="A112" s="161">
        <v>43922</v>
      </c>
      <c r="B112" s="162">
        <v>14774.844999999999</v>
      </c>
      <c r="C112" s="163">
        <v>311.24400000000003</v>
      </c>
      <c r="D112" s="164">
        <v>1800.692</v>
      </c>
      <c r="E112" s="164">
        <v>115.093</v>
      </c>
      <c r="F112" s="164">
        <v>51.567</v>
      </c>
      <c r="G112" s="164" t="s">
        <v>101</v>
      </c>
      <c r="H112" s="165" t="s">
        <v>101</v>
      </c>
    </row>
    <row r="113" spans="1:8" ht="14.15" customHeight="1" x14ac:dyDescent="0.2">
      <c r="A113" s="161">
        <v>43952</v>
      </c>
      <c r="B113" s="162">
        <v>9468.0480000000007</v>
      </c>
      <c r="C113" s="163">
        <v>286.98899999999998</v>
      </c>
      <c r="D113" s="164">
        <v>1850.068</v>
      </c>
      <c r="E113" s="164">
        <v>83.647999999999996</v>
      </c>
      <c r="F113" s="164">
        <v>66.158000000000001</v>
      </c>
      <c r="G113" s="164">
        <v>10.488</v>
      </c>
      <c r="H113" s="165">
        <v>19.869</v>
      </c>
    </row>
    <row r="114" spans="1:8" ht="14.15" customHeight="1" x14ac:dyDescent="0.2">
      <c r="A114" s="161">
        <v>43983</v>
      </c>
      <c r="B114" s="162">
        <v>10025.096</v>
      </c>
      <c r="C114" s="163">
        <v>382.04399999999998</v>
      </c>
      <c r="D114" s="164">
        <v>2120.8760000000002</v>
      </c>
      <c r="E114" s="164">
        <v>43.735999999999997</v>
      </c>
      <c r="F114" s="164">
        <v>77.971000000000004</v>
      </c>
      <c r="G114" s="164">
        <v>6.5519999999999996</v>
      </c>
      <c r="H114" s="165" t="s">
        <v>215</v>
      </c>
    </row>
    <row r="115" spans="1:8" ht="14.15" customHeight="1" x14ac:dyDescent="0.2">
      <c r="A115" s="161">
        <v>44013</v>
      </c>
      <c r="B115" s="162">
        <v>11512.103999999999</v>
      </c>
      <c r="C115" s="163">
        <v>448.97800000000001</v>
      </c>
      <c r="D115" s="164">
        <v>2278.3879999999999</v>
      </c>
      <c r="E115" s="164">
        <v>58.459000000000003</v>
      </c>
      <c r="F115" s="164">
        <v>72.805000000000007</v>
      </c>
      <c r="G115" s="164">
        <v>10.744</v>
      </c>
      <c r="H115" s="165">
        <v>19.72</v>
      </c>
    </row>
    <row r="116" spans="1:8" ht="14.15" customHeight="1" x14ac:dyDescent="0.2">
      <c r="A116" s="161">
        <v>44044</v>
      </c>
      <c r="B116" s="162">
        <v>11019.21</v>
      </c>
      <c r="C116" s="163">
        <v>381.53100000000001</v>
      </c>
      <c r="D116" s="164">
        <v>2390.5859999999998</v>
      </c>
      <c r="E116" s="164">
        <v>23.288</v>
      </c>
      <c r="F116" s="164">
        <v>68.091999999999999</v>
      </c>
      <c r="G116" s="164">
        <v>6.5540000000000003</v>
      </c>
      <c r="H116" s="165" t="s">
        <v>216</v>
      </c>
    </row>
    <row r="117" spans="1:8" ht="14.15" customHeight="1" x14ac:dyDescent="0.2">
      <c r="A117" s="161">
        <v>44075</v>
      </c>
      <c r="B117" s="162">
        <v>11150.414000000001</v>
      </c>
      <c r="C117" s="163">
        <v>248.768</v>
      </c>
      <c r="D117" s="164">
        <v>2301.0100000000002</v>
      </c>
      <c r="E117" s="164">
        <v>22.774999999999999</v>
      </c>
      <c r="F117" s="164">
        <v>81.980999999999995</v>
      </c>
      <c r="G117" s="164">
        <v>11.656000000000001</v>
      </c>
      <c r="H117" s="165" t="s">
        <v>101</v>
      </c>
    </row>
    <row r="118" spans="1:8" ht="14.15" customHeight="1" x14ac:dyDescent="0.2">
      <c r="A118" s="161">
        <v>44105</v>
      </c>
      <c r="B118" s="162">
        <v>11543.286</v>
      </c>
      <c r="C118" s="163">
        <v>218.04400000000001</v>
      </c>
      <c r="D118" s="164">
        <v>2276.6680000000001</v>
      </c>
      <c r="E118" s="164">
        <v>45.6</v>
      </c>
      <c r="F118" s="164">
        <v>92.540999999999997</v>
      </c>
      <c r="G118" s="164">
        <v>6.5590000000000002</v>
      </c>
      <c r="H118" s="165">
        <v>19.847999999999999</v>
      </c>
    </row>
    <row r="119" spans="1:8" ht="14.15" customHeight="1" x14ac:dyDescent="0.2">
      <c r="A119" s="161">
        <v>44136</v>
      </c>
      <c r="B119" s="162">
        <v>11283.35</v>
      </c>
      <c r="C119" s="163">
        <v>166.53800000000001</v>
      </c>
      <c r="D119" s="164">
        <v>2459.2660000000001</v>
      </c>
      <c r="E119" s="164">
        <v>145.9</v>
      </c>
      <c r="F119" s="164">
        <v>81.305999999999997</v>
      </c>
      <c r="G119" s="164">
        <v>4.1619999999999999</v>
      </c>
      <c r="H119" s="165" t="s">
        <v>101</v>
      </c>
    </row>
    <row r="120" spans="1:8" ht="14.15" customHeight="1" x14ac:dyDescent="0.2">
      <c r="A120" s="161">
        <v>44166</v>
      </c>
      <c r="B120" s="162">
        <v>13725.156999999999</v>
      </c>
      <c r="C120" s="163">
        <v>181.971</v>
      </c>
      <c r="D120" s="164">
        <v>2433.4340000000002</v>
      </c>
      <c r="E120" s="164">
        <v>276.88600000000002</v>
      </c>
      <c r="F120" s="164">
        <v>91.707999999999998</v>
      </c>
      <c r="G120" s="164">
        <v>4.9909999999999997</v>
      </c>
      <c r="H120" s="165" t="s">
        <v>101</v>
      </c>
    </row>
    <row r="121" spans="1:8" ht="14.15" customHeight="1" x14ac:dyDescent="0.2">
      <c r="A121" s="161">
        <v>44197</v>
      </c>
      <c r="B121" s="162">
        <v>12348.593999999999</v>
      </c>
      <c r="C121" s="163">
        <v>189.50399999999999</v>
      </c>
      <c r="D121" s="164">
        <v>2111.5189999999998</v>
      </c>
      <c r="E121" s="164">
        <v>306.26499999999999</v>
      </c>
      <c r="F121" s="164">
        <v>94.7</v>
      </c>
      <c r="G121" s="164" t="s">
        <v>101</v>
      </c>
      <c r="H121" s="165">
        <v>28.265000000000001</v>
      </c>
    </row>
    <row r="122" spans="1:8" ht="14.15" customHeight="1" x14ac:dyDescent="0.2">
      <c r="A122" s="161">
        <v>44228</v>
      </c>
      <c r="B122" s="162">
        <v>11411.928</v>
      </c>
      <c r="C122" s="163">
        <v>171.42699999999999</v>
      </c>
      <c r="D122" s="164">
        <v>2305.4740000000002</v>
      </c>
      <c r="E122" s="164">
        <v>365.803</v>
      </c>
      <c r="F122" s="164">
        <v>98.341999999999999</v>
      </c>
      <c r="G122" s="164">
        <v>6.0259999999999998</v>
      </c>
      <c r="H122" s="165">
        <v>14.718</v>
      </c>
    </row>
    <row r="123" spans="1:8" ht="14.15" customHeight="1" x14ac:dyDescent="0.2">
      <c r="A123" s="161">
        <v>44256</v>
      </c>
      <c r="B123" s="162">
        <v>12269.723</v>
      </c>
      <c r="C123" s="163">
        <v>156.583</v>
      </c>
      <c r="D123" s="164">
        <v>2715.9380000000001</v>
      </c>
      <c r="E123" s="164">
        <v>229.065</v>
      </c>
      <c r="F123" s="164">
        <v>137.726</v>
      </c>
      <c r="G123" s="164">
        <v>7.5369999999999999</v>
      </c>
      <c r="H123" s="165">
        <v>4.7649999999999997</v>
      </c>
    </row>
    <row r="124" spans="1:8" ht="14.15" customHeight="1" x14ac:dyDescent="0.2">
      <c r="A124" s="161">
        <v>44287</v>
      </c>
      <c r="B124" s="162">
        <v>12924.013999999999</v>
      </c>
      <c r="C124" s="163">
        <v>338.91199999999998</v>
      </c>
      <c r="D124" s="164">
        <v>2456.69</v>
      </c>
      <c r="E124" s="164">
        <v>71.08</v>
      </c>
      <c r="F124" s="164">
        <v>180.00899999999999</v>
      </c>
      <c r="G124" s="164">
        <v>6.5519999999999996</v>
      </c>
      <c r="H124" s="165" t="s">
        <v>101</v>
      </c>
    </row>
    <row r="125" spans="1:8" ht="14.15" customHeight="1" x14ac:dyDescent="0.2">
      <c r="A125" s="161">
        <v>44317</v>
      </c>
      <c r="B125" s="162">
        <v>9614.1170000000002</v>
      </c>
      <c r="C125" s="163">
        <v>374.589</v>
      </c>
      <c r="D125" s="164">
        <v>2267.5030000000002</v>
      </c>
      <c r="E125" s="164">
        <v>84.284000000000006</v>
      </c>
      <c r="F125" s="164">
        <v>131.97800000000001</v>
      </c>
      <c r="G125" s="164">
        <v>12.154</v>
      </c>
      <c r="H125" s="165" t="s">
        <v>101</v>
      </c>
    </row>
    <row r="126" spans="1:8" ht="14.15" customHeight="1" x14ac:dyDescent="0.2">
      <c r="A126" s="161">
        <v>44348</v>
      </c>
      <c r="B126" s="162">
        <v>9905.0210000000006</v>
      </c>
      <c r="C126" s="163">
        <v>421.71199999999999</v>
      </c>
      <c r="D126" s="164">
        <v>2353.14</v>
      </c>
      <c r="E126" s="164">
        <v>51.054000000000002</v>
      </c>
      <c r="F126" s="164">
        <v>132.67699999999999</v>
      </c>
      <c r="G126" s="164">
        <v>4</v>
      </c>
      <c r="H126" s="165">
        <v>25.911000000000001</v>
      </c>
    </row>
    <row r="127" spans="1:8" ht="14.15" customHeight="1" x14ac:dyDescent="0.2">
      <c r="A127" s="161">
        <v>44378</v>
      </c>
      <c r="B127" s="162">
        <v>11056.794</v>
      </c>
      <c r="C127" s="163">
        <v>419.75700000000001</v>
      </c>
      <c r="D127" s="164">
        <v>2178.4279999999999</v>
      </c>
      <c r="E127" s="164">
        <v>49.430999999999997</v>
      </c>
      <c r="F127" s="164">
        <v>149.601</v>
      </c>
      <c r="G127" s="164">
        <v>4</v>
      </c>
      <c r="H127" s="165">
        <v>25.96</v>
      </c>
    </row>
    <row r="128" spans="1:8" ht="14.15" customHeight="1" x14ac:dyDescent="0.2">
      <c r="A128" s="161">
        <v>44409</v>
      </c>
      <c r="B128" s="162">
        <v>13517.532999999999</v>
      </c>
      <c r="C128" s="163">
        <v>322.93799999999999</v>
      </c>
      <c r="D128" s="164">
        <v>2329.7159999999999</v>
      </c>
      <c r="E128" s="164">
        <v>37.631</v>
      </c>
      <c r="F128" s="164">
        <v>141.28299999999999</v>
      </c>
      <c r="G128" s="164">
        <v>9.5</v>
      </c>
      <c r="H128" s="165">
        <v>5.0369999999999999</v>
      </c>
    </row>
    <row r="129" spans="1:8" ht="14.15" customHeight="1" x14ac:dyDescent="0.2">
      <c r="A129" s="161">
        <v>44440</v>
      </c>
      <c r="B129" s="162">
        <v>12835.584000000001</v>
      </c>
      <c r="C129" s="163">
        <v>270.84300000000002</v>
      </c>
      <c r="D129" s="164">
        <v>2287.4560000000001</v>
      </c>
      <c r="E129" s="164">
        <v>59.439</v>
      </c>
      <c r="F129" s="164">
        <v>84.98</v>
      </c>
      <c r="G129" s="164">
        <v>1.5</v>
      </c>
      <c r="H129" s="165" t="s">
        <v>101</v>
      </c>
    </row>
    <row r="130" spans="1:8" ht="14.15" customHeight="1" x14ac:dyDescent="0.2">
      <c r="A130" s="161">
        <v>44470</v>
      </c>
      <c r="B130" s="162">
        <v>11471.822</v>
      </c>
      <c r="C130" s="163">
        <v>211.625</v>
      </c>
      <c r="D130" s="164">
        <v>2215.346</v>
      </c>
      <c r="E130" s="164">
        <v>86.016999999999996</v>
      </c>
      <c r="F130" s="164">
        <v>111.541</v>
      </c>
      <c r="G130" s="164">
        <v>3</v>
      </c>
      <c r="H130" s="165">
        <v>9.8000000000000004E-2</v>
      </c>
    </row>
    <row r="131" spans="1:8" ht="14.15" customHeight="1" x14ac:dyDescent="0.2">
      <c r="A131" s="161">
        <v>44501</v>
      </c>
      <c r="B131" s="162">
        <v>12248.870999999999</v>
      </c>
      <c r="C131" s="163">
        <v>114.61799999999999</v>
      </c>
      <c r="D131" s="164">
        <v>2498.0659999999998</v>
      </c>
      <c r="E131" s="164">
        <v>120.934</v>
      </c>
      <c r="F131" s="164">
        <v>124.035</v>
      </c>
      <c r="G131" s="164">
        <v>4.99</v>
      </c>
      <c r="H131" s="165">
        <v>30.771999999999998</v>
      </c>
    </row>
    <row r="132" spans="1:8" ht="14.15" customHeight="1" x14ac:dyDescent="0.2">
      <c r="A132" s="161">
        <v>44531</v>
      </c>
      <c r="B132" s="166">
        <v>14706.434999999999</v>
      </c>
      <c r="C132" s="163">
        <v>175.03</v>
      </c>
      <c r="D132" s="164">
        <v>2474.1190000000001</v>
      </c>
      <c r="E132" s="164">
        <v>233.75700000000001</v>
      </c>
      <c r="F132" s="164">
        <v>102.97799999999999</v>
      </c>
      <c r="G132" s="164">
        <v>3</v>
      </c>
      <c r="H132" s="165">
        <v>38.654000000000003</v>
      </c>
    </row>
    <row r="133" spans="1:8" ht="14.15" customHeight="1" x14ac:dyDescent="0.2">
      <c r="A133" s="161">
        <v>44562</v>
      </c>
      <c r="B133" s="166">
        <v>13340.967000000001</v>
      </c>
      <c r="C133" s="163">
        <v>153.08099999999999</v>
      </c>
      <c r="D133" s="164">
        <v>2328.6999999999998</v>
      </c>
      <c r="E133" s="164">
        <v>228.98</v>
      </c>
      <c r="F133" s="164">
        <v>100.627</v>
      </c>
      <c r="G133" s="164">
        <v>3</v>
      </c>
      <c r="H133" s="165">
        <v>57.134999999999998</v>
      </c>
    </row>
    <row r="134" spans="1:8" ht="14.15" customHeight="1" x14ac:dyDescent="0.2">
      <c r="A134" s="161">
        <v>44593</v>
      </c>
      <c r="B134" s="166">
        <v>13153.955</v>
      </c>
      <c r="C134" s="163">
        <v>168.53</v>
      </c>
      <c r="D134" s="164">
        <v>1768.4639999999999</v>
      </c>
      <c r="E134" s="164">
        <v>296.08999999999997</v>
      </c>
      <c r="F134" s="164">
        <v>77.591999999999999</v>
      </c>
      <c r="G134" s="164">
        <v>3.4000000000000002E-2</v>
      </c>
      <c r="H134" s="165">
        <v>56.457000000000001</v>
      </c>
    </row>
    <row r="135" spans="1:8" ht="14.15" customHeight="1" x14ac:dyDescent="0.2">
      <c r="A135" s="161">
        <v>44621</v>
      </c>
      <c r="B135" s="166">
        <v>13240.33</v>
      </c>
      <c r="C135" s="163">
        <v>99.335999999999999</v>
      </c>
      <c r="D135" s="164">
        <v>1464.3720000000001</v>
      </c>
      <c r="E135" s="164">
        <v>67.138000000000005</v>
      </c>
      <c r="F135" s="164">
        <v>56.39</v>
      </c>
      <c r="G135" s="164">
        <v>3</v>
      </c>
      <c r="H135" s="165">
        <v>87.01</v>
      </c>
    </row>
    <row r="136" spans="1:8" ht="14.15" customHeight="1" x14ac:dyDescent="0.2">
      <c r="A136" s="161">
        <v>44652</v>
      </c>
      <c r="B136" s="166">
        <v>14222.109</v>
      </c>
      <c r="C136" s="163">
        <v>152.24299999999999</v>
      </c>
      <c r="D136" s="164">
        <v>1734.57</v>
      </c>
      <c r="E136" s="164">
        <v>30.071000000000002</v>
      </c>
      <c r="F136" s="164">
        <v>26.535</v>
      </c>
      <c r="G136" s="164" t="s">
        <v>101</v>
      </c>
      <c r="H136" s="165">
        <v>28.28</v>
      </c>
    </row>
    <row r="137" spans="1:8" ht="14.15" customHeight="1" x14ac:dyDescent="0.2">
      <c r="A137" s="161">
        <v>44682</v>
      </c>
      <c r="B137" s="166">
        <v>12469.691000000001</v>
      </c>
      <c r="C137" s="163">
        <v>252.02600000000001</v>
      </c>
      <c r="D137" s="164">
        <v>1647.93</v>
      </c>
      <c r="E137" s="164">
        <v>33.527999999999999</v>
      </c>
      <c r="F137" s="164">
        <v>23.745000000000001</v>
      </c>
      <c r="G137" s="164" t="s">
        <v>101</v>
      </c>
      <c r="H137" s="165">
        <v>50.259</v>
      </c>
    </row>
    <row r="138" spans="1:8" ht="14.15" customHeight="1" x14ac:dyDescent="0.2">
      <c r="A138" s="161">
        <v>44713</v>
      </c>
      <c r="B138" s="166">
        <v>12266.64</v>
      </c>
      <c r="C138" s="163">
        <v>195.56299999999999</v>
      </c>
      <c r="D138" s="164">
        <v>1837.366</v>
      </c>
      <c r="E138" s="164">
        <v>8.1820000000000004</v>
      </c>
      <c r="F138" s="164">
        <v>22.04</v>
      </c>
      <c r="G138" s="164" t="s">
        <v>101</v>
      </c>
      <c r="H138" s="165">
        <v>43.603000000000002</v>
      </c>
    </row>
    <row r="139" spans="1:8" ht="14.15" customHeight="1" x14ac:dyDescent="0.2">
      <c r="A139" s="161">
        <v>44743</v>
      </c>
      <c r="B139" s="166">
        <v>11972.839</v>
      </c>
      <c r="C139" s="163">
        <v>161.09800000000001</v>
      </c>
      <c r="D139" s="164">
        <v>1806.0250000000001</v>
      </c>
      <c r="E139" s="164">
        <v>13.145</v>
      </c>
      <c r="F139" s="164">
        <v>66.69</v>
      </c>
      <c r="G139" s="164" t="s">
        <v>101</v>
      </c>
      <c r="H139" s="165">
        <v>27.829000000000001</v>
      </c>
    </row>
    <row r="140" spans="1:8" ht="14.15" customHeight="1" x14ac:dyDescent="0.2">
      <c r="A140" s="161">
        <v>44774</v>
      </c>
      <c r="B140" s="166">
        <v>13719.807000000001</v>
      </c>
      <c r="C140" s="163">
        <v>315.92</v>
      </c>
      <c r="D140" s="164">
        <v>2128.9859999999999</v>
      </c>
      <c r="E140" s="164">
        <v>2.323</v>
      </c>
      <c r="F140" s="164">
        <v>26.507000000000001</v>
      </c>
      <c r="G140" s="164" t="s">
        <v>101</v>
      </c>
      <c r="H140" s="165">
        <v>51.405999999999999</v>
      </c>
    </row>
    <row r="141" spans="1:8" ht="14.15" customHeight="1" x14ac:dyDescent="0.2">
      <c r="A141" s="161">
        <v>44805</v>
      </c>
      <c r="B141" s="166">
        <v>13733.079</v>
      </c>
      <c r="C141" s="163">
        <v>259.21100000000001</v>
      </c>
      <c r="D141" s="164">
        <v>1912.2449999999999</v>
      </c>
      <c r="E141" s="164">
        <v>8.9359999999999999</v>
      </c>
      <c r="F141" s="164">
        <v>14.221</v>
      </c>
      <c r="G141" s="164" t="s">
        <v>101</v>
      </c>
      <c r="H141" s="165">
        <v>42.389000000000003</v>
      </c>
    </row>
    <row r="142" spans="1:8" ht="14.15" customHeight="1" x14ac:dyDescent="0.2">
      <c r="A142" s="161">
        <v>44835</v>
      </c>
      <c r="B142" s="166">
        <v>12607.311</v>
      </c>
      <c r="C142" s="163">
        <v>338.66399999999999</v>
      </c>
      <c r="D142" s="164">
        <v>1801.3989999999999</v>
      </c>
      <c r="E142" s="164">
        <v>82.513999999999996</v>
      </c>
      <c r="F142" s="164">
        <v>23.834</v>
      </c>
      <c r="G142" s="164" t="s">
        <v>101</v>
      </c>
      <c r="H142" s="165">
        <v>87.518000000000001</v>
      </c>
    </row>
    <row r="143" spans="1:8" ht="14.15" customHeight="1" x14ac:dyDescent="0.2">
      <c r="A143" s="161">
        <v>44866</v>
      </c>
      <c r="B143" s="166">
        <v>13242.237999999999</v>
      </c>
      <c r="C143" s="163">
        <v>287.98099999999999</v>
      </c>
      <c r="D143" s="164">
        <v>1931.1949999999999</v>
      </c>
      <c r="E143" s="164">
        <v>121.46599999999999</v>
      </c>
      <c r="F143" s="164">
        <v>43.993000000000002</v>
      </c>
      <c r="G143" s="164">
        <v>4.99</v>
      </c>
      <c r="H143" s="165">
        <v>34.295000000000002</v>
      </c>
    </row>
    <row r="144" spans="1:8" ht="14.15" customHeight="1" x14ac:dyDescent="0.2">
      <c r="A144" s="161">
        <v>44896</v>
      </c>
      <c r="B144" s="166">
        <v>14940.135</v>
      </c>
      <c r="C144" s="163">
        <v>239.494</v>
      </c>
      <c r="D144" s="164">
        <v>1839.877</v>
      </c>
      <c r="E144" s="164">
        <v>256.00200000000001</v>
      </c>
      <c r="F144" s="164">
        <v>23.591000000000001</v>
      </c>
      <c r="G144" s="164" t="s">
        <v>101</v>
      </c>
      <c r="H144" s="165">
        <v>72.87</v>
      </c>
    </row>
    <row r="145" spans="1:8" ht="14.15" customHeight="1" x14ac:dyDescent="0.2">
      <c r="A145" s="161">
        <v>44927</v>
      </c>
      <c r="B145" s="166">
        <v>13838.242</v>
      </c>
      <c r="C145" s="163">
        <v>173.57900000000001</v>
      </c>
      <c r="D145" s="164">
        <v>2135.7629999999999</v>
      </c>
      <c r="E145" s="164">
        <v>287.52600000000001</v>
      </c>
      <c r="F145" s="164">
        <v>25.245000000000001</v>
      </c>
      <c r="G145" s="164" t="s">
        <v>11</v>
      </c>
      <c r="H145" s="165">
        <v>51.265000000000001</v>
      </c>
    </row>
    <row r="146" spans="1:8" ht="14.15" customHeight="1" x14ac:dyDescent="0.2">
      <c r="A146" s="161">
        <v>44958</v>
      </c>
      <c r="B146" s="166">
        <v>12560.36</v>
      </c>
      <c r="C146" s="163">
        <v>144.07400000000001</v>
      </c>
      <c r="D146" s="164">
        <v>1436.1849999999999</v>
      </c>
      <c r="E146" s="164">
        <v>246.755</v>
      </c>
      <c r="F146" s="164">
        <v>24.295999999999999</v>
      </c>
      <c r="G146" s="164" t="s">
        <v>11</v>
      </c>
      <c r="H146" s="165">
        <v>51.755000000000003</v>
      </c>
    </row>
    <row r="147" spans="1:8" ht="14.15" customHeight="1" x14ac:dyDescent="0.2">
      <c r="A147" s="161">
        <v>44986</v>
      </c>
      <c r="B147" s="166">
        <v>13060.128000000001</v>
      </c>
      <c r="C147" s="163">
        <v>129.49799999999999</v>
      </c>
      <c r="D147" s="164">
        <v>2162.65</v>
      </c>
      <c r="E147" s="164">
        <v>60.405999999999999</v>
      </c>
      <c r="F147" s="164">
        <v>27.692</v>
      </c>
      <c r="G147" s="164" t="s">
        <v>11</v>
      </c>
      <c r="H147" s="165">
        <v>28.535</v>
      </c>
    </row>
    <row r="148" spans="1:8" ht="14.15" customHeight="1" x14ac:dyDescent="0.2">
      <c r="A148" s="161">
        <v>45017</v>
      </c>
      <c r="B148" s="166">
        <v>12813.322</v>
      </c>
      <c r="C148" s="163">
        <v>136.35599999999999</v>
      </c>
      <c r="D148" s="164">
        <v>1879.81</v>
      </c>
      <c r="E148" s="164">
        <v>19.196999999999999</v>
      </c>
      <c r="F148" s="164">
        <v>35.450000000000003</v>
      </c>
      <c r="G148" s="164" t="s">
        <v>11</v>
      </c>
      <c r="H148" s="165">
        <v>5.173</v>
      </c>
    </row>
    <row r="149" spans="1:8" ht="14.15" customHeight="1" x14ac:dyDescent="0.2">
      <c r="A149" s="161">
        <v>45047</v>
      </c>
      <c r="B149" s="166">
        <v>11670.424000000001</v>
      </c>
      <c r="C149" s="163">
        <v>204.892</v>
      </c>
      <c r="D149" s="164">
        <v>1596.47</v>
      </c>
      <c r="E149" s="164">
        <v>89.564999999999998</v>
      </c>
      <c r="F149" s="164">
        <v>64.326999999999998</v>
      </c>
      <c r="G149" s="164" t="s">
        <v>11</v>
      </c>
      <c r="H149" s="165" t="s">
        <v>11</v>
      </c>
    </row>
    <row r="150" spans="1:8" ht="14.15" customHeight="1" x14ac:dyDescent="0.2">
      <c r="A150" s="161">
        <v>45078</v>
      </c>
      <c r="B150" s="166">
        <v>10579.146000000001</v>
      </c>
      <c r="C150" s="163">
        <v>490.57600000000002</v>
      </c>
      <c r="D150" s="164">
        <v>1574.8150000000001</v>
      </c>
      <c r="E150" s="164">
        <v>15.054</v>
      </c>
      <c r="F150" s="164">
        <v>293.108</v>
      </c>
      <c r="G150" s="164" t="s">
        <v>11</v>
      </c>
      <c r="H150" s="165">
        <v>17.259</v>
      </c>
    </row>
    <row r="151" spans="1:8" ht="14.15" customHeight="1" x14ac:dyDescent="0.2">
      <c r="A151" s="161">
        <v>45108</v>
      </c>
      <c r="B151" s="166">
        <v>11236.736999999999</v>
      </c>
      <c r="C151" s="163">
        <v>387.56700000000001</v>
      </c>
      <c r="D151" s="164">
        <v>1627.8689999999999</v>
      </c>
      <c r="E151" s="164">
        <v>8.7579999999999991</v>
      </c>
      <c r="F151" s="164">
        <v>77.018000000000001</v>
      </c>
      <c r="G151" s="164">
        <v>2</v>
      </c>
      <c r="H151" s="165">
        <v>17.298999999999999</v>
      </c>
    </row>
    <row r="152" spans="1:8" ht="14.15" customHeight="1" x14ac:dyDescent="0.2">
      <c r="A152" s="161">
        <v>45139</v>
      </c>
      <c r="B152" s="166">
        <v>13530.705</v>
      </c>
      <c r="C152" s="163">
        <v>425.971</v>
      </c>
      <c r="D152" s="164">
        <v>1817.5</v>
      </c>
      <c r="E152" s="164">
        <v>15.023999999999999</v>
      </c>
      <c r="F152" s="164">
        <v>23.207999999999998</v>
      </c>
      <c r="G152" s="164" t="s">
        <v>11</v>
      </c>
      <c r="H152" s="165">
        <v>11.48</v>
      </c>
    </row>
    <row r="153" spans="1:8" ht="14.15" customHeight="1" x14ac:dyDescent="0.2">
      <c r="A153" s="161">
        <v>45170</v>
      </c>
      <c r="B153" s="166">
        <v>11243.563</v>
      </c>
      <c r="C153" s="163">
        <v>390.75099999999998</v>
      </c>
      <c r="D153" s="164">
        <v>1812.614</v>
      </c>
      <c r="E153" s="164">
        <v>12.644</v>
      </c>
      <c r="F153" s="164">
        <v>23.994</v>
      </c>
      <c r="G153" s="164" t="s">
        <v>11</v>
      </c>
      <c r="H153" s="165">
        <v>23.123000000000001</v>
      </c>
    </row>
    <row r="154" spans="1:8" ht="14.15" customHeight="1" x14ac:dyDescent="0.2">
      <c r="A154" s="161">
        <v>45200</v>
      </c>
      <c r="B154" s="166">
        <v>11688.973</v>
      </c>
      <c r="C154" s="163">
        <v>371.84699999999998</v>
      </c>
      <c r="D154" s="164">
        <v>1893.0139999999999</v>
      </c>
      <c r="E154" s="164">
        <v>90.584000000000003</v>
      </c>
      <c r="F154" s="164">
        <v>73.328000000000003</v>
      </c>
      <c r="G154" s="164" t="s">
        <v>11</v>
      </c>
      <c r="H154" s="165">
        <v>17.292000000000002</v>
      </c>
    </row>
    <row r="155" spans="1:8" ht="14.15" customHeight="1" x14ac:dyDescent="0.2">
      <c r="A155" s="161">
        <v>45231</v>
      </c>
      <c r="B155" s="166">
        <v>12206.316000000001</v>
      </c>
      <c r="C155" s="163">
        <v>376.61799999999999</v>
      </c>
      <c r="D155" s="164">
        <v>1692.7860000000001</v>
      </c>
      <c r="E155" s="164">
        <v>96.673000000000002</v>
      </c>
      <c r="F155" s="164">
        <v>74.222999999999999</v>
      </c>
      <c r="G155" s="164">
        <v>4.5419999999999998</v>
      </c>
      <c r="H155" s="165">
        <v>17.202999999999999</v>
      </c>
    </row>
    <row r="156" spans="1:8" ht="14.15" customHeight="1" x14ac:dyDescent="0.2">
      <c r="A156" s="161">
        <v>45261</v>
      </c>
      <c r="B156" s="166">
        <v>14168.011</v>
      </c>
      <c r="C156" s="163">
        <v>327.25799999999998</v>
      </c>
      <c r="D156" s="164">
        <v>2005.0129999999999</v>
      </c>
      <c r="E156" s="164">
        <v>148.91399999999999</v>
      </c>
      <c r="F156" s="164">
        <v>85.082999999999998</v>
      </c>
      <c r="G156" s="164" t="s">
        <v>11</v>
      </c>
      <c r="H156" s="165">
        <v>28.798999999999999</v>
      </c>
    </row>
    <row r="157" spans="1:8" ht="14.15" customHeight="1" x14ac:dyDescent="0.2">
      <c r="A157" s="161">
        <v>45292</v>
      </c>
      <c r="B157" s="166">
        <v>11800.668</v>
      </c>
      <c r="C157" s="163">
        <v>330.76100000000002</v>
      </c>
      <c r="D157" s="164">
        <v>1798.2159999999999</v>
      </c>
      <c r="E157" s="164">
        <v>293.17899999999997</v>
      </c>
      <c r="F157" s="164">
        <v>67.78</v>
      </c>
      <c r="G157" s="164" t="s">
        <v>11</v>
      </c>
      <c r="H157" s="165">
        <v>23.093</v>
      </c>
    </row>
    <row r="158" spans="1:8" ht="14.15" customHeight="1" x14ac:dyDescent="0.2">
      <c r="A158" s="161">
        <v>45323</v>
      </c>
      <c r="B158" s="166">
        <v>11617.460999999999</v>
      </c>
      <c r="C158" s="163">
        <v>153.14500000000001</v>
      </c>
      <c r="D158" s="164">
        <v>1806.9780000000001</v>
      </c>
      <c r="E158" s="164">
        <v>300.66199999999998</v>
      </c>
      <c r="F158" s="164">
        <v>27.32</v>
      </c>
      <c r="G158" s="164" t="s">
        <v>11</v>
      </c>
      <c r="H158" s="165">
        <v>28.995999999999999</v>
      </c>
    </row>
    <row r="159" spans="1:8" ht="14.15" customHeight="1" x14ac:dyDescent="0.2">
      <c r="A159" s="161">
        <v>45352</v>
      </c>
      <c r="B159" s="166">
        <v>12469.829</v>
      </c>
      <c r="C159" s="163">
        <v>272.16300000000001</v>
      </c>
      <c r="D159" s="164">
        <v>1612.9079999999999</v>
      </c>
      <c r="E159" s="164">
        <v>133.15199999999999</v>
      </c>
      <c r="F159" s="164">
        <v>18.527000000000001</v>
      </c>
      <c r="G159" s="164" t="s">
        <v>11</v>
      </c>
      <c r="H159" s="165">
        <v>22.998999999999999</v>
      </c>
    </row>
    <row r="160" spans="1:8" ht="14.15" customHeight="1" x14ac:dyDescent="0.2">
      <c r="A160" s="161">
        <v>45383</v>
      </c>
      <c r="B160" s="166">
        <v>12316.286</v>
      </c>
      <c r="C160" s="163">
        <v>317.60199999999998</v>
      </c>
      <c r="D160" s="164">
        <v>1826.7049999999999</v>
      </c>
      <c r="E160" s="164">
        <v>52.18</v>
      </c>
      <c r="F160" s="164">
        <v>33.531999999999996</v>
      </c>
      <c r="G160" s="164" t="s">
        <v>11</v>
      </c>
      <c r="H160" s="165" t="s">
        <v>11</v>
      </c>
    </row>
    <row r="161" spans="1:12" ht="14.15" customHeight="1" x14ac:dyDescent="0.2">
      <c r="A161" s="161">
        <v>45413</v>
      </c>
      <c r="B161" s="166">
        <v>10683.187</v>
      </c>
      <c r="C161" s="163">
        <v>424.25900000000001</v>
      </c>
      <c r="D161" s="164">
        <v>1715.2840000000001</v>
      </c>
      <c r="E161" s="164">
        <v>88.100999999999999</v>
      </c>
      <c r="F161" s="164">
        <v>58.543999999999997</v>
      </c>
      <c r="G161" s="164">
        <v>2</v>
      </c>
      <c r="H161" s="165" t="s">
        <v>11</v>
      </c>
    </row>
    <row r="162" spans="1:12" ht="14.15" customHeight="1" x14ac:dyDescent="0.2">
      <c r="A162" s="161">
        <v>45444</v>
      </c>
      <c r="B162" s="166">
        <v>9101.9930000000004</v>
      </c>
      <c r="C162" s="163">
        <v>393.91399999999999</v>
      </c>
      <c r="D162" s="164">
        <v>1578.7560000000001</v>
      </c>
      <c r="E162" s="164">
        <v>29</v>
      </c>
      <c r="F162" s="164">
        <v>122.682</v>
      </c>
      <c r="G162" s="164" t="s">
        <v>11</v>
      </c>
      <c r="H162" s="165" t="s">
        <v>11</v>
      </c>
    </row>
    <row r="163" spans="1:12" ht="14.15" customHeight="1" x14ac:dyDescent="0.2">
      <c r="A163" s="161">
        <v>45474</v>
      </c>
      <c r="B163" s="166">
        <v>10335.772000000001</v>
      </c>
      <c r="C163" s="163">
        <v>679.19100000000003</v>
      </c>
      <c r="D163" s="164">
        <v>1350.5530000000001</v>
      </c>
      <c r="E163" s="164">
        <v>139.012</v>
      </c>
      <c r="F163" s="164">
        <v>114.58799999999999</v>
      </c>
      <c r="G163" s="164">
        <v>2.15</v>
      </c>
      <c r="H163" s="165" t="s">
        <v>11</v>
      </c>
    </row>
    <row r="164" spans="1:12" ht="14.15" customHeight="1" x14ac:dyDescent="0.2">
      <c r="A164" s="161">
        <v>45505</v>
      </c>
      <c r="B164" s="166">
        <v>11471.535</v>
      </c>
      <c r="C164" s="163">
        <v>579.15700000000004</v>
      </c>
      <c r="D164" s="164">
        <v>1856.0740000000001</v>
      </c>
      <c r="E164" s="164">
        <v>103.301</v>
      </c>
      <c r="F164" s="164">
        <v>235.69499999999999</v>
      </c>
      <c r="G164" s="164" t="s">
        <v>11</v>
      </c>
      <c r="H164" s="165">
        <v>1E-3</v>
      </c>
    </row>
    <row r="165" spans="1:12" ht="14.15" customHeight="1" x14ac:dyDescent="0.2">
      <c r="A165" s="161">
        <v>45536</v>
      </c>
      <c r="B165" s="166">
        <v>10681.784</v>
      </c>
      <c r="C165" s="163">
        <v>530.32299999999998</v>
      </c>
      <c r="D165" s="164">
        <v>1611.53</v>
      </c>
      <c r="E165" s="164">
        <v>103.97199999999999</v>
      </c>
      <c r="F165" s="164">
        <v>71.394000000000005</v>
      </c>
      <c r="G165" s="164" t="s">
        <v>11</v>
      </c>
      <c r="H165" s="165" t="s">
        <v>11</v>
      </c>
    </row>
    <row r="166" spans="1:12" ht="14.15" customHeight="1" x14ac:dyDescent="0.2">
      <c r="A166" s="161">
        <v>45566</v>
      </c>
      <c r="B166" s="166">
        <v>11860.822</v>
      </c>
      <c r="C166" s="163">
        <v>553.89400000000001</v>
      </c>
      <c r="D166" s="164">
        <v>1708.4359999999999</v>
      </c>
      <c r="E166" s="164">
        <v>142.64099999999999</v>
      </c>
      <c r="F166" s="164">
        <v>110.511</v>
      </c>
      <c r="G166" s="164">
        <v>3</v>
      </c>
      <c r="H166" s="165" t="s">
        <v>11</v>
      </c>
    </row>
    <row r="167" spans="1:12" ht="14.15" customHeight="1" x14ac:dyDescent="0.2">
      <c r="A167" s="161">
        <v>45597</v>
      </c>
      <c r="B167" s="166">
        <v>10135.527</v>
      </c>
      <c r="C167" s="163">
        <v>318.69499999999999</v>
      </c>
      <c r="D167" s="164">
        <v>1888.769</v>
      </c>
      <c r="E167" s="164">
        <v>165.636</v>
      </c>
      <c r="F167" s="164">
        <v>89.647000000000006</v>
      </c>
      <c r="G167" s="164">
        <v>5.1710000000000003</v>
      </c>
      <c r="H167" s="165" t="s">
        <v>11</v>
      </c>
    </row>
    <row r="168" spans="1:12" ht="14.15" customHeight="1" x14ac:dyDescent="0.2">
      <c r="A168" s="161">
        <v>45627</v>
      </c>
      <c r="B168" s="166">
        <v>14257.638999999999</v>
      </c>
      <c r="C168" s="163">
        <v>291.18400000000003</v>
      </c>
      <c r="D168" s="164">
        <v>1805.71</v>
      </c>
      <c r="E168" s="164">
        <v>423.346</v>
      </c>
      <c r="F168" s="164">
        <v>76.896000000000001</v>
      </c>
      <c r="G168" s="164">
        <v>5</v>
      </c>
      <c r="H168" s="165" t="s">
        <v>11</v>
      </c>
    </row>
    <row r="169" spans="1:12" ht="14.15" customHeight="1" x14ac:dyDescent="0.2">
      <c r="A169" s="161">
        <v>45658</v>
      </c>
      <c r="B169" s="166">
        <v>12952.189</v>
      </c>
      <c r="C169" s="163">
        <v>268.53500000000003</v>
      </c>
      <c r="D169" s="164">
        <v>1922.722</v>
      </c>
      <c r="E169" s="164">
        <v>356.08199999999999</v>
      </c>
      <c r="F169" s="164">
        <v>196.661</v>
      </c>
      <c r="G169" s="164">
        <v>4.9889999999999999</v>
      </c>
      <c r="H169" s="165" t="s">
        <v>11</v>
      </c>
    </row>
    <row r="170" spans="1:12" ht="14.15" customHeight="1" x14ac:dyDescent="0.2">
      <c r="A170" s="161">
        <v>45689</v>
      </c>
      <c r="B170" s="166">
        <v>10096.947</v>
      </c>
      <c r="C170" s="163">
        <v>237.00800000000001</v>
      </c>
      <c r="D170" s="164">
        <v>1405.229</v>
      </c>
      <c r="E170" s="164">
        <v>393.21600000000001</v>
      </c>
      <c r="F170" s="164">
        <v>77.891999999999996</v>
      </c>
      <c r="G170" s="164" t="s">
        <v>11</v>
      </c>
      <c r="H170" s="165" t="s">
        <v>11</v>
      </c>
      <c r="K170" s="167">
        <v>0</v>
      </c>
      <c r="L170" s="167">
        <v>0</v>
      </c>
    </row>
    <row r="171" spans="1:12" ht="14.15" customHeight="1" x14ac:dyDescent="0.2">
      <c r="A171" s="161">
        <v>45717</v>
      </c>
      <c r="B171" s="166">
        <v>10777.3</v>
      </c>
      <c r="C171" s="163">
        <v>255.33</v>
      </c>
      <c r="D171" s="164">
        <v>1852.2249999999999</v>
      </c>
      <c r="E171" s="164">
        <v>472.84399999999999</v>
      </c>
      <c r="F171" s="164">
        <v>123.123</v>
      </c>
      <c r="G171" s="164">
        <v>5</v>
      </c>
      <c r="H171" s="165" t="s">
        <v>11</v>
      </c>
    </row>
    <row r="172" spans="1:12" ht="14.15" customHeight="1" x14ac:dyDescent="0.2">
      <c r="A172" s="161">
        <v>45748</v>
      </c>
      <c r="B172" s="166">
        <v>12340.731</v>
      </c>
      <c r="C172" s="163">
        <v>294.09699999999998</v>
      </c>
      <c r="D172" s="164">
        <v>1893.1189999999999</v>
      </c>
      <c r="E172" s="164">
        <v>123.604</v>
      </c>
      <c r="F172" s="164">
        <v>100.14100000000001</v>
      </c>
      <c r="G172" s="164" t="s">
        <v>11</v>
      </c>
      <c r="H172" s="165" t="s">
        <v>11</v>
      </c>
      <c r="J172" s="167"/>
    </row>
    <row r="173" spans="1:12" ht="14.15" customHeight="1" x14ac:dyDescent="0.2">
      <c r="A173" s="161">
        <v>45778</v>
      </c>
      <c r="B173" s="166">
        <v>11056.665000000001</v>
      </c>
      <c r="C173" s="163">
        <v>338.63</v>
      </c>
      <c r="D173" s="164">
        <v>1575.4739999999999</v>
      </c>
      <c r="E173" s="164">
        <v>116.706</v>
      </c>
      <c r="F173" s="164">
        <v>182.93799999999999</v>
      </c>
      <c r="G173" s="164">
        <v>5.9560000000000004</v>
      </c>
      <c r="H173" s="165" t="s">
        <v>11</v>
      </c>
      <c r="J173" s="167"/>
    </row>
    <row r="174" spans="1:12" ht="14.15" customHeight="1" x14ac:dyDescent="0.2">
      <c r="A174" s="161">
        <v>45809</v>
      </c>
      <c r="B174" s="166">
        <v>10220.19</v>
      </c>
      <c r="C174" s="163">
        <v>402.60700000000003</v>
      </c>
      <c r="D174" s="164">
        <v>1438.421</v>
      </c>
      <c r="E174" s="164">
        <v>13.909000000000001</v>
      </c>
      <c r="F174" s="164">
        <v>155.643</v>
      </c>
      <c r="G174" s="164">
        <v>3</v>
      </c>
      <c r="H174" s="165" t="s">
        <v>11</v>
      </c>
      <c r="J174" s="167"/>
    </row>
    <row r="175" spans="1:12" ht="14.15" customHeight="1" x14ac:dyDescent="0.2">
      <c r="A175" s="161">
        <v>45839</v>
      </c>
      <c r="B175" s="166">
        <v>11472.823</v>
      </c>
      <c r="C175" s="163">
        <v>520.47699999999998</v>
      </c>
      <c r="D175" s="164">
        <v>1499.646</v>
      </c>
      <c r="E175" s="164">
        <v>2.4140000000000001</v>
      </c>
      <c r="F175" s="164">
        <v>83.308000000000007</v>
      </c>
      <c r="G175" s="164" t="s">
        <v>11</v>
      </c>
      <c r="H175" s="165" t="s">
        <v>11</v>
      </c>
      <c r="J175" s="167"/>
    </row>
    <row r="176" spans="1:12" ht="14.15" customHeight="1" x14ac:dyDescent="0.2">
      <c r="A176" s="161">
        <v>45870</v>
      </c>
      <c r="B176" s="166">
        <v>11187.976000000001</v>
      </c>
      <c r="C176" s="163">
        <v>607.44500000000005</v>
      </c>
      <c r="D176" s="164">
        <v>1644.8789999999999</v>
      </c>
      <c r="E176" s="164">
        <v>13.103</v>
      </c>
      <c r="F176" s="164">
        <v>55.043999999999997</v>
      </c>
      <c r="G176" s="164" t="s">
        <v>11</v>
      </c>
      <c r="H176" s="165" t="s">
        <v>11</v>
      </c>
      <c r="J176" s="167"/>
    </row>
    <row r="177" spans="1:10" ht="14.15" customHeight="1" x14ac:dyDescent="0.2">
      <c r="A177" s="161">
        <v>45901</v>
      </c>
      <c r="B177" s="166">
        <v>10830.249</v>
      </c>
      <c r="C177" s="163">
        <v>615.16700000000003</v>
      </c>
      <c r="D177" s="164">
        <v>1704.327</v>
      </c>
      <c r="E177" s="164">
        <v>15.372</v>
      </c>
      <c r="F177" s="164">
        <v>66.093999999999994</v>
      </c>
      <c r="G177" s="164">
        <v>4</v>
      </c>
      <c r="H177" s="165" t="s">
        <v>11</v>
      </c>
      <c r="J177" s="167"/>
    </row>
    <row r="178" spans="1:10" ht="14.15" customHeight="1" x14ac:dyDescent="0.2">
      <c r="A178" s="145"/>
      <c r="B178" s="157"/>
      <c r="C178" s="158"/>
      <c r="D178" s="159"/>
      <c r="E178" s="159"/>
      <c r="F178" s="159"/>
      <c r="G178" s="159"/>
      <c r="H178" s="160"/>
    </row>
    <row r="179" spans="1:10" ht="14.15" customHeight="1" x14ac:dyDescent="0.2">
      <c r="A179" s="141" t="s">
        <v>322</v>
      </c>
      <c r="B179" s="157"/>
      <c r="C179" s="158"/>
      <c r="D179" s="159"/>
      <c r="E179" s="159"/>
      <c r="F179" s="159"/>
      <c r="G179" s="159"/>
      <c r="H179" s="160"/>
    </row>
    <row r="180" spans="1:10" ht="14.15" customHeight="1" x14ac:dyDescent="0.2">
      <c r="A180" s="141" t="s">
        <v>311</v>
      </c>
      <c r="B180" s="162">
        <v>107723.719</v>
      </c>
      <c r="C180" s="163">
        <v>1553.0640000000001</v>
      </c>
      <c r="D180" s="164">
        <v>11977.663</v>
      </c>
      <c r="E180" s="164">
        <v>82.71</v>
      </c>
      <c r="F180" s="164">
        <v>351.72</v>
      </c>
      <c r="G180" s="164">
        <v>46.219000000000001</v>
      </c>
      <c r="H180" s="165">
        <v>2996.3780000000002</v>
      </c>
    </row>
    <row r="181" spans="1:10" ht="14.15" customHeight="1" x14ac:dyDescent="0.2">
      <c r="A181" s="141" t="s">
        <v>312</v>
      </c>
      <c r="B181" s="162">
        <v>103297.02</v>
      </c>
      <c r="C181" s="163">
        <v>1115.999</v>
      </c>
      <c r="D181" s="164">
        <v>12561</v>
      </c>
      <c r="E181" s="164">
        <v>1355.818</v>
      </c>
      <c r="F181" s="164">
        <v>229.292</v>
      </c>
      <c r="G181" s="164">
        <v>30.231999999999999</v>
      </c>
      <c r="H181" s="165">
        <v>3681.375</v>
      </c>
    </row>
    <row r="182" spans="1:10" ht="14.15" customHeight="1" x14ac:dyDescent="0.2">
      <c r="A182" s="141" t="s">
        <v>313</v>
      </c>
      <c r="B182" s="162">
        <v>102098.92</v>
      </c>
      <c r="C182" s="163">
        <v>933.423</v>
      </c>
      <c r="D182" s="164">
        <v>12126.652</v>
      </c>
      <c r="E182" s="164">
        <v>32.841000000000001</v>
      </c>
      <c r="F182" s="164">
        <v>81.531000000000006</v>
      </c>
      <c r="G182" s="164">
        <v>23.727</v>
      </c>
      <c r="H182" s="165">
        <v>2135.125</v>
      </c>
    </row>
    <row r="183" spans="1:10" ht="14.15" customHeight="1" x14ac:dyDescent="0.2">
      <c r="A183" s="141" t="s">
        <v>314</v>
      </c>
      <c r="B183" s="162">
        <v>112082.754</v>
      </c>
      <c r="C183" s="163">
        <v>837.24800000000005</v>
      </c>
      <c r="D183" s="164">
        <v>13452.972</v>
      </c>
      <c r="E183" s="164">
        <v>350.71800000000002</v>
      </c>
      <c r="F183" s="164">
        <v>185.596</v>
      </c>
      <c r="G183" s="164">
        <v>30.14</v>
      </c>
      <c r="H183" s="165">
        <v>2940.43</v>
      </c>
    </row>
    <row r="184" spans="1:10" ht="14.15" customHeight="1" x14ac:dyDescent="0.2">
      <c r="A184" s="141" t="s">
        <v>315</v>
      </c>
      <c r="B184" s="162">
        <v>92983.331999999995</v>
      </c>
      <c r="C184" s="163">
        <v>1033.894</v>
      </c>
      <c r="D184" s="164">
        <v>12141.28</v>
      </c>
      <c r="E184" s="164">
        <v>116.922</v>
      </c>
      <c r="F184" s="164">
        <v>294.25900000000001</v>
      </c>
      <c r="G184" s="164">
        <v>42.585000000000001</v>
      </c>
      <c r="H184" s="165">
        <v>1701.8630000000001</v>
      </c>
    </row>
    <row r="185" spans="1:10" ht="14.15" customHeight="1" x14ac:dyDescent="0.2">
      <c r="A185" s="141" t="s">
        <v>316</v>
      </c>
      <c r="B185" s="162">
        <v>100564.732</v>
      </c>
      <c r="C185" s="163">
        <v>686.54600000000005</v>
      </c>
      <c r="D185" s="164">
        <v>13797.773999999999</v>
      </c>
      <c r="E185" s="164">
        <v>689.21100000000001</v>
      </c>
      <c r="F185" s="164">
        <v>159.584</v>
      </c>
      <c r="G185" s="164">
        <v>27.478000000000002</v>
      </c>
      <c r="H185" s="165">
        <v>1811.8869999999999</v>
      </c>
    </row>
    <row r="186" spans="1:10" ht="14.15" customHeight="1" x14ac:dyDescent="0.2">
      <c r="A186" s="141" t="s">
        <v>317</v>
      </c>
      <c r="B186" s="162">
        <v>96179.210999999996</v>
      </c>
      <c r="C186" s="163">
        <v>972.88900000000001</v>
      </c>
      <c r="D186" s="164">
        <v>13897.321</v>
      </c>
      <c r="E186" s="164">
        <v>18.413</v>
      </c>
      <c r="F186" s="164">
        <v>129.90799999999999</v>
      </c>
      <c r="G186" s="164">
        <v>18.030999999999999</v>
      </c>
      <c r="H186" s="165">
        <v>1302.99</v>
      </c>
    </row>
    <row r="187" spans="1:10" ht="14.15" customHeight="1" x14ac:dyDescent="0.2">
      <c r="A187" s="141" t="s">
        <v>318</v>
      </c>
      <c r="B187" s="162">
        <v>102813.49099999999</v>
      </c>
      <c r="C187" s="163">
        <v>663.53200000000004</v>
      </c>
      <c r="D187" s="164">
        <v>13991.992</v>
      </c>
      <c r="E187" s="164">
        <v>269.99</v>
      </c>
      <c r="F187" s="164">
        <v>261.89699999999999</v>
      </c>
      <c r="G187" s="164">
        <v>12.029</v>
      </c>
      <c r="H187" s="165">
        <v>1022.528</v>
      </c>
    </row>
    <row r="188" spans="1:10" ht="14.15" customHeight="1" x14ac:dyDescent="0.2">
      <c r="A188" s="141" t="s">
        <v>319</v>
      </c>
      <c r="B188" s="162">
        <v>93399.679999999993</v>
      </c>
      <c r="C188" s="163">
        <v>771.96199999999999</v>
      </c>
      <c r="D188" s="164">
        <v>11001.25</v>
      </c>
      <c r="E188" s="164">
        <v>16.298999999999999</v>
      </c>
      <c r="F188" s="164">
        <v>184.31700000000001</v>
      </c>
      <c r="G188" s="164">
        <v>23.928999999999998</v>
      </c>
      <c r="H188" s="165">
        <v>762.495</v>
      </c>
    </row>
    <row r="189" spans="1:10" ht="14.15" customHeight="1" x14ac:dyDescent="0.2">
      <c r="A189" s="141" t="s">
        <v>320</v>
      </c>
      <c r="B189" s="162">
        <v>96660.557000000001</v>
      </c>
      <c r="C189" s="163">
        <v>399.45499999999998</v>
      </c>
      <c r="D189" s="164">
        <v>13261.944</v>
      </c>
      <c r="E189" s="164">
        <v>799</v>
      </c>
      <c r="F189" s="164">
        <v>98.12</v>
      </c>
      <c r="G189" s="164">
        <v>6.1509999999999998</v>
      </c>
      <c r="H189" s="165">
        <v>909.58</v>
      </c>
    </row>
    <row r="190" spans="1:10" ht="14.15" customHeight="1" x14ac:dyDescent="0.2">
      <c r="A190" s="141" t="s">
        <v>233</v>
      </c>
      <c r="B190" s="162">
        <v>89385.442999999999</v>
      </c>
      <c r="C190" s="163">
        <v>762.37199999999996</v>
      </c>
      <c r="D190" s="164">
        <v>13007.576999999999</v>
      </c>
      <c r="E190" s="164">
        <v>73.980999999999995</v>
      </c>
      <c r="F190" s="164">
        <v>164.57900000000001</v>
      </c>
      <c r="G190" s="164">
        <v>51.49</v>
      </c>
      <c r="H190" s="165">
        <v>592.44399999999996</v>
      </c>
    </row>
    <row r="191" spans="1:10" ht="14.15" customHeight="1" x14ac:dyDescent="0.2">
      <c r="A191" s="141" t="s">
        <v>234</v>
      </c>
      <c r="B191" s="162">
        <v>93471.706999999995</v>
      </c>
      <c r="C191" s="163">
        <v>886.68</v>
      </c>
      <c r="D191" s="164">
        <v>14056.6</v>
      </c>
      <c r="E191" s="164">
        <v>1335.191</v>
      </c>
      <c r="F191" s="164">
        <v>277.67599999999999</v>
      </c>
      <c r="G191" s="164">
        <v>28.478000000000002</v>
      </c>
      <c r="H191" s="165">
        <v>523.89700000000005</v>
      </c>
    </row>
    <row r="192" spans="1:10" ht="14.15" customHeight="1" x14ac:dyDescent="0.2">
      <c r="A192" s="141" t="s">
        <v>235</v>
      </c>
      <c r="B192" s="162">
        <v>84482.385999999999</v>
      </c>
      <c r="C192" s="163">
        <v>1345.079</v>
      </c>
      <c r="D192" s="164">
        <v>12273.258</v>
      </c>
      <c r="E192" s="164">
        <v>223.578</v>
      </c>
      <c r="F192" s="164">
        <v>322.30599999999998</v>
      </c>
      <c r="G192" s="164">
        <v>30.184000000000001</v>
      </c>
      <c r="H192" s="165">
        <v>470.78800000000001</v>
      </c>
    </row>
    <row r="193" spans="1:8" ht="14.15" customHeight="1" x14ac:dyDescent="0.2">
      <c r="A193" s="141" t="s">
        <v>236</v>
      </c>
      <c r="B193" s="162">
        <v>88994.596999999994</v>
      </c>
      <c r="C193" s="163">
        <v>1039.2850000000001</v>
      </c>
      <c r="D193" s="164">
        <v>13956.703</v>
      </c>
      <c r="E193" s="164">
        <v>1144.377</v>
      </c>
      <c r="F193" s="164">
        <v>367.84</v>
      </c>
      <c r="G193" s="164">
        <v>36.384</v>
      </c>
      <c r="H193" s="165">
        <v>331.24099999999999</v>
      </c>
    </row>
    <row r="194" spans="1:8" ht="14.15" customHeight="1" x14ac:dyDescent="0.2">
      <c r="A194" s="141" t="s">
        <v>237</v>
      </c>
      <c r="B194" s="162">
        <v>86207.017999999996</v>
      </c>
      <c r="C194" s="163">
        <v>1329.53</v>
      </c>
      <c r="D194" s="164">
        <v>12034.957</v>
      </c>
      <c r="E194" s="164">
        <v>70.036000000000001</v>
      </c>
      <c r="F194" s="164">
        <v>218.08799999999999</v>
      </c>
      <c r="G194" s="164">
        <v>44.209000000000003</v>
      </c>
      <c r="H194" s="165">
        <v>89.926000000000002</v>
      </c>
    </row>
    <row r="195" spans="1:8" ht="14.15" customHeight="1" x14ac:dyDescent="0.2">
      <c r="A195" s="141" t="s">
        <v>238</v>
      </c>
      <c r="B195" s="162">
        <v>85826.078999999998</v>
      </c>
      <c r="C195" s="163">
        <v>1483.002</v>
      </c>
      <c r="D195" s="164">
        <v>13055.392</v>
      </c>
      <c r="E195" s="164">
        <v>793.101</v>
      </c>
      <c r="F195" s="164">
        <v>558.39</v>
      </c>
      <c r="G195" s="164">
        <v>35.622</v>
      </c>
      <c r="H195" s="165">
        <v>50.48</v>
      </c>
    </row>
    <row r="196" spans="1:8" ht="14.15" customHeight="1" x14ac:dyDescent="0.2">
      <c r="A196" s="141" t="s">
        <v>239</v>
      </c>
      <c r="B196" s="162">
        <v>67949.717000000004</v>
      </c>
      <c r="C196" s="163">
        <v>2059.5540000000001</v>
      </c>
      <c r="D196" s="164">
        <v>12741.62</v>
      </c>
      <c r="E196" s="164">
        <v>346.99900000000002</v>
      </c>
      <c r="F196" s="164">
        <v>418.57400000000001</v>
      </c>
      <c r="G196" s="164">
        <v>45.994</v>
      </c>
      <c r="H196" s="165">
        <v>39.588999999999999</v>
      </c>
    </row>
    <row r="197" spans="1:8" ht="14.15" customHeight="1" x14ac:dyDescent="0.2">
      <c r="A197" s="141" t="s">
        <v>240</v>
      </c>
      <c r="B197" s="162">
        <v>72582.038</v>
      </c>
      <c r="C197" s="163">
        <v>1084.067</v>
      </c>
      <c r="D197" s="164">
        <v>14302.299000000001</v>
      </c>
      <c r="E197" s="164">
        <v>1369.519</v>
      </c>
      <c r="F197" s="164">
        <v>596.32299999999998</v>
      </c>
      <c r="G197" s="164">
        <v>29.274999999999999</v>
      </c>
      <c r="H197" s="165">
        <v>67.596000000000004</v>
      </c>
    </row>
    <row r="198" spans="1:8" ht="14.15" customHeight="1" x14ac:dyDescent="0.2">
      <c r="A198" s="141" t="s">
        <v>241</v>
      </c>
      <c r="B198" s="162">
        <v>69853.062999999995</v>
      </c>
      <c r="C198" s="163">
        <v>2148.7510000000002</v>
      </c>
      <c r="D198" s="164">
        <v>13872.933000000001</v>
      </c>
      <c r="E198" s="164">
        <v>352.91899999999998</v>
      </c>
      <c r="F198" s="164">
        <v>820.52800000000002</v>
      </c>
      <c r="G198" s="164">
        <v>37.706000000000003</v>
      </c>
      <c r="H198" s="165">
        <v>56.908000000000001</v>
      </c>
    </row>
    <row r="199" spans="1:8" ht="14.15" customHeight="1" x14ac:dyDescent="0.2">
      <c r="A199" s="141" t="s">
        <v>242</v>
      </c>
      <c r="B199" s="162">
        <v>78162.38</v>
      </c>
      <c r="C199" s="163">
        <v>922.22</v>
      </c>
      <c r="D199" s="164">
        <v>12749.066999999999</v>
      </c>
      <c r="E199" s="164">
        <v>1032.9159999999999</v>
      </c>
      <c r="F199" s="164">
        <v>573.16300000000001</v>
      </c>
      <c r="G199" s="164">
        <v>17.024000000000001</v>
      </c>
      <c r="H199" s="165">
        <v>270.12599999999998</v>
      </c>
    </row>
    <row r="200" spans="1:8" ht="14.15" customHeight="1" x14ac:dyDescent="0.2">
      <c r="A200" s="141" t="s">
        <v>243</v>
      </c>
      <c r="B200" s="162">
        <v>78384.164999999994</v>
      </c>
      <c r="C200" s="163">
        <v>1336.0609999999999</v>
      </c>
      <c r="D200" s="164">
        <v>11067.121999999999</v>
      </c>
      <c r="E200" s="164">
        <v>96.185000000000002</v>
      </c>
      <c r="F200" s="164">
        <v>179.738</v>
      </c>
      <c r="G200" s="164" t="s">
        <v>11</v>
      </c>
      <c r="H200" s="165">
        <v>243.76599999999999</v>
      </c>
    </row>
    <row r="201" spans="1:8" ht="14.15" customHeight="1" x14ac:dyDescent="0.2">
      <c r="A201" s="141" t="s">
        <v>244</v>
      </c>
      <c r="B201" s="162">
        <v>80248.414000000004</v>
      </c>
      <c r="C201" s="163">
        <v>1313.29</v>
      </c>
      <c r="D201" s="164">
        <v>11307.069</v>
      </c>
      <c r="E201" s="164">
        <v>1054.6690000000001</v>
      </c>
      <c r="F201" s="164">
        <v>168.65100000000001</v>
      </c>
      <c r="G201" s="164">
        <v>4.99</v>
      </c>
      <c r="H201" s="165">
        <v>326.238</v>
      </c>
    </row>
    <row r="202" spans="1:8" ht="14.15" customHeight="1" x14ac:dyDescent="0.2">
      <c r="A202" s="141" t="s">
        <v>245</v>
      </c>
      <c r="B202" s="162">
        <v>71073.896999999997</v>
      </c>
      <c r="C202" s="163">
        <v>2036.1130000000001</v>
      </c>
      <c r="D202" s="164">
        <v>10309.078</v>
      </c>
      <c r="E202" s="164">
        <v>160.24199999999999</v>
      </c>
      <c r="F202" s="164">
        <v>517.10500000000002</v>
      </c>
      <c r="G202" s="164">
        <v>2</v>
      </c>
      <c r="H202" s="165">
        <v>74.334000000000003</v>
      </c>
    </row>
    <row r="203" spans="1:8" ht="14.15" customHeight="1" x14ac:dyDescent="0.2">
      <c r="A203" s="141" t="s">
        <v>246</v>
      </c>
      <c r="B203" s="162">
        <v>73951.258000000002</v>
      </c>
      <c r="C203" s="163">
        <v>1831.7919999999999</v>
      </c>
      <c r="D203" s="164">
        <v>10808.915000000001</v>
      </c>
      <c r="E203" s="164">
        <v>1063.164</v>
      </c>
      <c r="F203" s="164">
        <v>346.26100000000002</v>
      </c>
      <c r="G203" s="164">
        <v>4.5419999999999998</v>
      </c>
      <c r="H203" s="165">
        <v>138.38200000000001</v>
      </c>
    </row>
    <row r="204" spans="1:8" ht="14.15" customHeight="1" x14ac:dyDescent="0.2">
      <c r="A204" s="141" t="s">
        <v>356</v>
      </c>
      <c r="B204" s="162">
        <v>64590.557000000001</v>
      </c>
      <c r="C204" s="163">
        <v>2924.4459999999999</v>
      </c>
      <c r="D204" s="164">
        <v>9938.902</v>
      </c>
      <c r="E204" s="164">
        <v>515.56600000000003</v>
      </c>
      <c r="F204" s="164">
        <v>636.43499999999995</v>
      </c>
      <c r="G204" s="164">
        <v>4.1500000000000004</v>
      </c>
      <c r="H204" s="165">
        <v>1E-3</v>
      </c>
    </row>
    <row r="205" spans="1:8" ht="14.15" customHeight="1" x14ac:dyDescent="0.2">
      <c r="A205" s="141" t="s">
        <v>359</v>
      </c>
      <c r="B205" s="162">
        <v>70080.423999999999</v>
      </c>
      <c r="C205" s="163">
        <v>1924.646</v>
      </c>
      <c r="D205" s="164">
        <v>10583.091</v>
      </c>
      <c r="E205" s="164">
        <v>1953.7650000000001</v>
      </c>
      <c r="F205" s="164">
        <v>674.73</v>
      </c>
      <c r="G205" s="164">
        <v>23.16</v>
      </c>
      <c r="H205" s="165" t="s">
        <v>11</v>
      </c>
    </row>
    <row r="206" spans="1:8" ht="14.15" customHeight="1" x14ac:dyDescent="0.2">
      <c r="A206" s="141" t="s">
        <v>361</v>
      </c>
      <c r="B206" s="162">
        <v>67108.634000000005</v>
      </c>
      <c r="C206" s="163">
        <v>2778.4230000000002</v>
      </c>
      <c r="D206" s="164">
        <v>9755.866</v>
      </c>
      <c r="E206" s="164">
        <v>285.108</v>
      </c>
      <c r="F206" s="164">
        <v>643.16799999999989</v>
      </c>
      <c r="G206" s="164">
        <v>12.956</v>
      </c>
      <c r="H206" s="165" t="s">
        <v>11</v>
      </c>
    </row>
    <row r="207" spans="1:8" ht="14.15" customHeight="1" x14ac:dyDescent="0.2">
      <c r="A207" s="141"/>
      <c r="B207" s="162"/>
      <c r="C207" s="163"/>
      <c r="D207" s="164"/>
      <c r="E207" s="164"/>
      <c r="F207" s="164"/>
      <c r="G207" s="164"/>
      <c r="H207" s="165"/>
    </row>
    <row r="208" spans="1:8" ht="14.15" customHeight="1" x14ac:dyDescent="0.2">
      <c r="A208" s="141" t="s">
        <v>323</v>
      </c>
      <c r="B208" s="162"/>
      <c r="C208" s="163"/>
      <c r="D208" s="164"/>
      <c r="E208" s="164"/>
      <c r="F208" s="164"/>
      <c r="G208" s="164"/>
      <c r="H208" s="165"/>
    </row>
    <row r="209" spans="1:8" ht="14.15" customHeight="1" x14ac:dyDescent="0.2">
      <c r="A209" s="141" t="s">
        <v>301</v>
      </c>
      <c r="B209" s="162">
        <v>213017.864</v>
      </c>
      <c r="C209" s="163">
        <v>2688.5320000000002</v>
      </c>
      <c r="D209" s="164">
        <v>23785.81</v>
      </c>
      <c r="E209" s="164">
        <v>1417.1379999999999</v>
      </c>
      <c r="F209" s="164">
        <v>535.48299999999995</v>
      </c>
      <c r="G209" s="164">
        <v>91.733000000000004</v>
      </c>
      <c r="H209" s="165">
        <v>6447.326</v>
      </c>
    </row>
    <row r="210" spans="1:8" ht="14.15" customHeight="1" x14ac:dyDescent="0.2">
      <c r="A210" s="141" t="s">
        <v>302</v>
      </c>
      <c r="B210" s="162">
        <v>211749.663</v>
      </c>
      <c r="C210" s="163">
        <v>1945.848</v>
      </c>
      <c r="D210" s="164">
        <v>24942.018</v>
      </c>
      <c r="E210" s="164">
        <v>1140.9860000000001</v>
      </c>
      <c r="F210" s="164">
        <v>416.39600000000002</v>
      </c>
      <c r="G210" s="164">
        <v>59.988</v>
      </c>
      <c r="H210" s="165">
        <v>5310.99</v>
      </c>
    </row>
    <row r="211" spans="1:8" ht="14.15" customHeight="1" x14ac:dyDescent="0.2">
      <c r="A211" s="141" t="s">
        <v>303</v>
      </c>
      <c r="B211" s="162">
        <v>200137.05</v>
      </c>
      <c r="C211" s="163">
        <v>1744.2049999999999</v>
      </c>
      <c r="D211" s="164">
        <v>25857.811000000002</v>
      </c>
      <c r="E211" s="164">
        <v>590.58600000000001</v>
      </c>
      <c r="F211" s="164">
        <v>431.39800000000002</v>
      </c>
      <c r="G211" s="164">
        <v>69.968999999999994</v>
      </c>
      <c r="H211" s="165">
        <v>4130.7640000000001</v>
      </c>
    </row>
    <row r="212" spans="1:8" ht="14.15" customHeight="1" x14ac:dyDescent="0.2">
      <c r="A212" s="141" t="s">
        <v>304</v>
      </c>
      <c r="B212" s="162">
        <v>195498.72200000001</v>
      </c>
      <c r="C212" s="163">
        <v>1681.9010000000001</v>
      </c>
      <c r="D212" s="164">
        <v>27798.883999999998</v>
      </c>
      <c r="E212" s="164">
        <v>617.96</v>
      </c>
      <c r="F212" s="164">
        <v>305.83800000000002</v>
      </c>
      <c r="G212" s="164">
        <v>36.215000000000003</v>
      </c>
      <c r="H212" s="165">
        <v>2778.9079999999999</v>
      </c>
    </row>
    <row r="213" spans="1:8" ht="14.15" customHeight="1" x14ac:dyDescent="0.2">
      <c r="A213" s="141" t="s">
        <v>305</v>
      </c>
      <c r="B213" s="162">
        <v>194610.304</v>
      </c>
      <c r="C213" s="163">
        <v>1231.2809999999999</v>
      </c>
      <c r="D213" s="164">
        <v>24086.664000000001</v>
      </c>
      <c r="E213" s="164">
        <v>420.98700000000002</v>
      </c>
      <c r="F213" s="164">
        <v>379.512</v>
      </c>
      <c r="G213" s="164">
        <v>29.95</v>
      </c>
      <c r="H213" s="165">
        <v>1783.48</v>
      </c>
    </row>
    <row r="214" spans="1:8" ht="14.15" customHeight="1" x14ac:dyDescent="0.2">
      <c r="A214" s="141" t="s">
        <v>219</v>
      </c>
      <c r="B214" s="162">
        <v>186730.81</v>
      </c>
      <c r="C214" s="163">
        <v>1420.818</v>
      </c>
      <c r="D214" s="164">
        <v>27057.413</v>
      </c>
      <c r="E214" s="164">
        <v>1014.92</v>
      </c>
      <c r="F214" s="164">
        <v>322.45800000000003</v>
      </c>
      <c r="G214" s="164">
        <v>74.257000000000005</v>
      </c>
      <c r="H214" s="165">
        <v>1331.557</v>
      </c>
    </row>
    <row r="215" spans="1:8" ht="14.15" customHeight="1" x14ac:dyDescent="0.2">
      <c r="A215" s="141" t="s">
        <v>220</v>
      </c>
      <c r="B215" s="162">
        <v>175897.394</v>
      </c>
      <c r="C215" s="163">
        <v>2352.672</v>
      </c>
      <c r="D215" s="164">
        <v>27019.026000000002</v>
      </c>
      <c r="E215" s="164">
        <v>1649.914</v>
      </c>
      <c r="F215" s="164">
        <v>688.88</v>
      </c>
      <c r="G215" s="164">
        <v>60.23</v>
      </c>
      <c r="H215" s="165">
        <v>870</v>
      </c>
    </row>
    <row r="216" spans="1:8" ht="14.15" customHeight="1" x14ac:dyDescent="0.2">
      <c r="A216" s="141" t="s">
        <v>221</v>
      </c>
      <c r="B216" s="162">
        <v>173863.641</v>
      </c>
      <c r="C216" s="163">
        <v>2588.9479999999999</v>
      </c>
      <c r="D216" s="164">
        <v>24852.004000000001</v>
      </c>
      <c r="E216" s="164">
        <v>959.40300000000002</v>
      </c>
      <c r="F216" s="164">
        <v>688.79300000000001</v>
      </c>
      <c r="G216" s="164">
        <v>85.521000000000001</v>
      </c>
      <c r="H216" s="165">
        <v>351.87799999999999</v>
      </c>
    </row>
    <row r="217" spans="1:8" ht="14.15" customHeight="1" x14ac:dyDescent="0.2">
      <c r="A217" s="141" t="s">
        <v>222</v>
      </c>
      <c r="B217" s="162">
        <v>146026.18700000001</v>
      </c>
      <c r="C217" s="163">
        <v>3315.6559999999999</v>
      </c>
      <c r="D217" s="164">
        <v>26366.326000000001</v>
      </c>
      <c r="E217" s="164">
        <v>1350.1220000000001</v>
      </c>
      <c r="F217" s="164">
        <v>945.92499999999995</v>
      </c>
      <c r="G217" s="164">
        <v>74.215999999999994</v>
      </c>
      <c r="H217" s="165">
        <v>74.331999999999994</v>
      </c>
    </row>
    <row r="218" spans="1:8" ht="14.15" customHeight="1" x14ac:dyDescent="0.2">
      <c r="A218" s="141" t="s">
        <v>223</v>
      </c>
      <c r="B218" s="162">
        <v>144310.43599999999</v>
      </c>
      <c r="C218" s="163">
        <v>3167.538</v>
      </c>
      <c r="D218" s="164">
        <v>28193.395</v>
      </c>
      <c r="E218" s="164">
        <v>1694.76</v>
      </c>
      <c r="F218" s="164">
        <v>1489.85</v>
      </c>
      <c r="G218" s="164">
        <v>62.259</v>
      </c>
      <c r="H218" s="165">
        <v>174.18</v>
      </c>
    </row>
    <row r="219" spans="1:8" ht="14.15" customHeight="1" x14ac:dyDescent="0.2">
      <c r="A219" s="141" t="s">
        <v>224</v>
      </c>
      <c r="B219" s="162">
        <v>158909.101</v>
      </c>
      <c r="C219" s="163">
        <v>2623.1469999999999</v>
      </c>
      <c r="D219" s="164">
        <v>22201.129000000001</v>
      </c>
      <c r="E219" s="164">
        <v>1148.375</v>
      </c>
      <c r="F219" s="164">
        <v>505.76499999999999</v>
      </c>
      <c r="G219" s="164">
        <v>11.023999999999999</v>
      </c>
      <c r="H219" s="165">
        <v>639.05100000000004</v>
      </c>
    </row>
    <row r="220" spans="1:8" ht="14.15" customHeight="1" x14ac:dyDescent="0.2">
      <c r="A220" s="141" t="s">
        <v>225</v>
      </c>
      <c r="B220" s="162">
        <v>148595.927</v>
      </c>
      <c r="C220" s="163">
        <v>3558.9870000000001</v>
      </c>
      <c r="D220" s="164">
        <v>21634.489000000001</v>
      </c>
      <c r="E220" s="164">
        <v>1091.0999999999999</v>
      </c>
      <c r="F220" s="164">
        <v>826.97199999999998</v>
      </c>
      <c r="G220" s="164">
        <v>6.5419999999999998</v>
      </c>
      <c r="H220" s="165">
        <v>269.18299999999999</v>
      </c>
    </row>
    <row r="221" spans="1:8" ht="14.15" customHeight="1" x14ac:dyDescent="0.2">
      <c r="A221" s="141" t="s">
        <v>358</v>
      </c>
      <c r="B221" s="162">
        <v>136732.503</v>
      </c>
      <c r="C221" s="163">
        <v>4844.2879999999996</v>
      </c>
      <c r="D221" s="164">
        <v>20559.919000000002</v>
      </c>
      <c r="E221" s="164">
        <v>1974.1819999999998</v>
      </c>
      <c r="F221" s="164">
        <v>1027.116</v>
      </c>
      <c r="G221" s="164">
        <v>17.321000000000002</v>
      </c>
      <c r="H221" s="165">
        <v>75.088999999999999</v>
      </c>
    </row>
    <row r="222" spans="1:8" ht="14.15" customHeight="1" x14ac:dyDescent="0.2">
      <c r="A222" s="141"/>
      <c r="B222" s="162"/>
      <c r="C222" s="163"/>
      <c r="D222" s="164"/>
      <c r="E222" s="164"/>
      <c r="F222" s="164"/>
      <c r="G222" s="164"/>
      <c r="H222" s="165"/>
    </row>
    <row r="223" spans="1:8" ht="14.15" customHeight="1" x14ac:dyDescent="0.2">
      <c r="A223" s="141" t="s">
        <v>324</v>
      </c>
      <c r="B223" s="162"/>
      <c r="C223" s="163"/>
      <c r="D223" s="164"/>
      <c r="E223" s="164"/>
      <c r="F223" s="164"/>
      <c r="G223" s="164"/>
      <c r="H223" s="165"/>
    </row>
    <row r="224" spans="1:8" ht="14.15" customHeight="1" x14ac:dyDescent="0.2">
      <c r="A224" s="141" t="s">
        <v>306</v>
      </c>
      <c r="B224" s="162">
        <v>211020.739</v>
      </c>
      <c r="C224" s="163">
        <v>2669.0630000000001</v>
      </c>
      <c r="D224" s="164">
        <v>24538.663</v>
      </c>
      <c r="E224" s="164">
        <v>1438.528</v>
      </c>
      <c r="F224" s="164">
        <v>581.01199999999994</v>
      </c>
      <c r="G224" s="164">
        <v>76.450999999999993</v>
      </c>
      <c r="H224" s="165">
        <v>6677.7529999999997</v>
      </c>
    </row>
    <row r="225" spans="1:8" ht="14.15" customHeight="1" x14ac:dyDescent="0.2">
      <c r="A225" s="141" t="s">
        <v>307</v>
      </c>
      <c r="B225" s="162">
        <v>214181.674</v>
      </c>
      <c r="C225" s="163">
        <v>1770.671</v>
      </c>
      <c r="D225" s="164">
        <v>25579.624</v>
      </c>
      <c r="E225" s="164">
        <v>383.55900000000003</v>
      </c>
      <c r="F225" s="164">
        <v>267.12700000000001</v>
      </c>
      <c r="G225" s="164">
        <v>53.866999999999997</v>
      </c>
      <c r="H225" s="165">
        <v>5075.5550000000003</v>
      </c>
    </row>
    <row r="226" spans="1:8" ht="14.15" customHeight="1" x14ac:dyDescent="0.2">
      <c r="A226" s="141" t="s">
        <v>308</v>
      </c>
      <c r="B226" s="162">
        <v>193548.06400000001</v>
      </c>
      <c r="C226" s="163">
        <v>1720.44</v>
      </c>
      <c r="D226" s="164">
        <v>25939.054</v>
      </c>
      <c r="E226" s="164">
        <v>806.13300000000004</v>
      </c>
      <c r="F226" s="164">
        <v>453.84300000000002</v>
      </c>
      <c r="G226" s="164">
        <v>70.063000000000002</v>
      </c>
      <c r="H226" s="165">
        <v>3513.75</v>
      </c>
    </row>
    <row r="227" spans="1:8" ht="14.15" customHeight="1" x14ac:dyDescent="0.2">
      <c r="A227" s="141" t="s">
        <v>309</v>
      </c>
      <c r="B227" s="162">
        <v>198992.70199999999</v>
      </c>
      <c r="C227" s="163">
        <v>1636.421</v>
      </c>
      <c r="D227" s="164">
        <v>27889.312999999998</v>
      </c>
      <c r="E227" s="164">
        <v>288.40300000000002</v>
      </c>
      <c r="F227" s="164">
        <v>391.80500000000001</v>
      </c>
      <c r="G227" s="164">
        <v>30.06</v>
      </c>
      <c r="H227" s="165">
        <v>2325.518</v>
      </c>
    </row>
    <row r="228" spans="1:8" ht="14.15" customHeight="1" x14ac:dyDescent="0.2">
      <c r="A228" s="141" t="s">
        <v>310</v>
      </c>
      <c r="B228" s="162">
        <v>190060.23699999999</v>
      </c>
      <c r="C228" s="163">
        <v>1171.4169999999999</v>
      </c>
      <c r="D228" s="164">
        <v>24263.194</v>
      </c>
      <c r="E228" s="164">
        <v>815.29899999999998</v>
      </c>
      <c r="F228" s="164">
        <v>282.43700000000001</v>
      </c>
      <c r="G228" s="164">
        <v>30.08</v>
      </c>
      <c r="H228" s="165">
        <v>1672.075</v>
      </c>
    </row>
    <row r="229" spans="1:8" ht="14.15" customHeight="1" x14ac:dyDescent="0.2">
      <c r="A229" s="141" t="s">
        <v>226</v>
      </c>
      <c r="B229" s="162">
        <v>182857.15</v>
      </c>
      <c r="C229" s="163">
        <v>1649.0519999999999</v>
      </c>
      <c r="D229" s="164">
        <v>27064.177</v>
      </c>
      <c r="E229" s="164">
        <v>1409.172</v>
      </c>
      <c r="F229" s="164">
        <v>442.255</v>
      </c>
      <c r="G229" s="164">
        <v>79.968000000000004</v>
      </c>
      <c r="H229" s="165">
        <v>1116.3409999999999</v>
      </c>
    </row>
    <row r="230" spans="1:8" ht="14.15" customHeight="1" x14ac:dyDescent="0.2">
      <c r="A230" s="141" t="s">
        <v>227</v>
      </c>
      <c r="B230" s="162">
        <v>173476.98300000001</v>
      </c>
      <c r="C230" s="163">
        <v>2384.364</v>
      </c>
      <c r="D230" s="164">
        <v>26229.960999999999</v>
      </c>
      <c r="E230" s="164">
        <v>1367.9549999999999</v>
      </c>
      <c r="F230" s="164">
        <v>690.14599999999996</v>
      </c>
      <c r="G230" s="164">
        <v>66.567999999999998</v>
      </c>
      <c r="H230" s="165">
        <v>802.029</v>
      </c>
    </row>
    <row r="231" spans="1:8" ht="14.15" customHeight="1" x14ac:dyDescent="0.2">
      <c r="A231" s="141" t="s">
        <v>228</v>
      </c>
      <c r="B231" s="162">
        <v>172033.09700000001</v>
      </c>
      <c r="C231" s="163">
        <v>2812.5320000000002</v>
      </c>
      <c r="D231" s="164">
        <v>25090.348999999998</v>
      </c>
      <c r="E231" s="164">
        <v>863.13699999999994</v>
      </c>
      <c r="F231" s="164">
        <v>776.47799999999995</v>
      </c>
      <c r="G231" s="164">
        <v>79.831000000000003</v>
      </c>
      <c r="H231" s="165">
        <v>140.40600000000001</v>
      </c>
    </row>
    <row r="232" spans="1:8" ht="14.15" customHeight="1" x14ac:dyDescent="0.2">
      <c r="A232" s="141" t="s">
        <v>229</v>
      </c>
      <c r="B232" s="162">
        <v>140531.755</v>
      </c>
      <c r="C232" s="163">
        <v>3143.6210000000001</v>
      </c>
      <c r="D232" s="164">
        <v>27043.919000000002</v>
      </c>
      <c r="E232" s="164">
        <v>1716.518</v>
      </c>
      <c r="F232" s="164">
        <v>1014.897</v>
      </c>
      <c r="G232" s="164">
        <v>75.269000000000005</v>
      </c>
      <c r="H232" s="165">
        <v>107.185</v>
      </c>
    </row>
    <row r="233" spans="1:8" ht="14.15" customHeight="1" x14ac:dyDescent="0.2">
      <c r="A233" s="141" t="s">
        <v>230</v>
      </c>
      <c r="B233" s="162">
        <v>148015.443</v>
      </c>
      <c r="C233" s="163">
        <v>3070.971</v>
      </c>
      <c r="D233" s="164">
        <v>26622</v>
      </c>
      <c r="E233" s="164">
        <v>1385.835</v>
      </c>
      <c r="F233" s="164">
        <v>1393.691</v>
      </c>
      <c r="G233" s="164">
        <v>54.73</v>
      </c>
      <c r="H233" s="165">
        <v>327.03399999999999</v>
      </c>
    </row>
    <row r="234" spans="1:8" ht="14.15" customHeight="1" x14ac:dyDescent="0.2">
      <c r="A234" s="141" t="s">
        <v>231</v>
      </c>
      <c r="B234" s="162">
        <v>158632.579</v>
      </c>
      <c r="C234" s="163">
        <v>2649.3510000000001</v>
      </c>
      <c r="D234" s="164">
        <v>22374.190999999999</v>
      </c>
      <c r="E234" s="164">
        <v>1150.854</v>
      </c>
      <c r="F234" s="164">
        <v>348.38900000000001</v>
      </c>
      <c r="G234" s="164">
        <v>4.99</v>
      </c>
      <c r="H234" s="165">
        <v>570.00400000000002</v>
      </c>
    </row>
    <row r="235" spans="1:8" ht="14.15" customHeight="1" x14ac:dyDescent="0.2">
      <c r="A235" s="141" t="s">
        <v>232</v>
      </c>
      <c r="B235" s="162">
        <v>145025.155</v>
      </c>
      <c r="C235" s="163">
        <v>3867.9050000000002</v>
      </c>
      <c r="D235" s="164">
        <v>21117.992999999999</v>
      </c>
      <c r="E235" s="164">
        <v>1223.4059999999999</v>
      </c>
      <c r="F235" s="164">
        <v>863.36599999999999</v>
      </c>
      <c r="G235" s="164">
        <v>6.5419999999999998</v>
      </c>
      <c r="H235" s="165">
        <v>212.71600000000001</v>
      </c>
    </row>
    <row r="236" spans="1:8" ht="14.15" customHeight="1" x14ac:dyDescent="0.2">
      <c r="A236" s="141" t="s">
        <v>360</v>
      </c>
      <c r="B236" s="166">
        <v>134670.981</v>
      </c>
      <c r="C236" s="163">
        <v>4849.0919999999996</v>
      </c>
      <c r="D236" s="164">
        <v>20521.992999999999</v>
      </c>
      <c r="E236" s="164">
        <v>2469.3310000000001</v>
      </c>
      <c r="F236" s="164">
        <v>1311.165</v>
      </c>
      <c r="G236" s="164">
        <v>27.31</v>
      </c>
      <c r="H236" s="165">
        <v>1E-3</v>
      </c>
    </row>
    <row r="237" spans="1:8" ht="14.15" customHeight="1" x14ac:dyDescent="0.2">
      <c r="A237" s="168"/>
      <c r="B237" s="169"/>
      <c r="C237" s="170"/>
      <c r="D237" s="171"/>
      <c r="E237" s="171"/>
      <c r="F237" s="171"/>
      <c r="G237" s="171"/>
      <c r="H237" s="172"/>
    </row>
    <row r="238" spans="1:8" ht="14.15" customHeight="1" x14ac:dyDescent="0.2">
      <c r="A238" s="173"/>
      <c r="B238" s="166"/>
      <c r="C238" s="166"/>
      <c r="D238" s="166"/>
      <c r="E238" s="166"/>
      <c r="F238" s="166"/>
      <c r="G238" s="166"/>
      <c r="H238" s="166"/>
    </row>
    <row r="239" spans="1:8" x14ac:dyDescent="0.2">
      <c r="A239" s="134" t="s">
        <v>115</v>
      </c>
      <c r="B239" s="135"/>
      <c r="C239" s="135"/>
      <c r="D239" s="135"/>
      <c r="E239" s="135"/>
      <c r="F239" s="135"/>
      <c r="G239" s="135"/>
      <c r="H239" s="135"/>
    </row>
    <row r="240" spans="1:8" ht="14.25" customHeight="1" x14ac:dyDescent="0.2">
      <c r="A240" s="134" t="s">
        <v>355</v>
      </c>
      <c r="B240" s="134"/>
      <c r="C240" s="134"/>
      <c r="D240" s="134"/>
      <c r="E240" s="134"/>
      <c r="F240" s="134"/>
      <c r="G240" s="134"/>
      <c r="H240" s="134"/>
    </row>
    <row r="241" spans="1:8" x14ac:dyDescent="0.2">
      <c r="A241" s="134" t="s">
        <v>338</v>
      </c>
      <c r="B241" s="135"/>
      <c r="C241" s="135"/>
      <c r="D241" s="135"/>
      <c r="E241" s="135"/>
      <c r="F241" s="135"/>
      <c r="G241" s="135"/>
      <c r="H241" s="135"/>
    </row>
    <row r="242" spans="1:8" x14ac:dyDescent="0.2">
      <c r="A242" s="134" t="s">
        <v>335</v>
      </c>
    </row>
    <row r="243" spans="1:8" ht="14.25" customHeight="1" x14ac:dyDescent="0.2">
      <c r="A243" s="134" t="s">
        <v>362</v>
      </c>
      <c r="B243" s="134"/>
      <c r="C243" s="134"/>
      <c r="D243" s="134"/>
      <c r="E243" s="134"/>
      <c r="F243" s="134"/>
      <c r="G243" s="134"/>
      <c r="H243" s="134"/>
    </row>
  </sheetData>
  <customSheetViews>
    <customSheetView guid="{B46D2300-37D5-11D4-890B-0000398A610F}" showPageBreaks="1" zeroValues="0" hiddenRows="1" showRuler="0">
      <selection activeCell="I68" sqref="I68"/>
      <pageMargins left="0.78740157480314965" right="0.19685039370078741" top="0.39370078740157483" bottom="0.19685039370078741" header="0.51181102362204722" footer="0.51181102362204722"/>
      <pageSetup paperSize="9" scale="85" orientation="portrait" horizontalDpi="4294967293" verticalDpi="180" r:id="rId1"/>
      <headerFooter alignWithMargins="0"/>
    </customSheetView>
  </customSheetViews>
  <mergeCells count="9">
    <mergeCell ref="E10:E11"/>
    <mergeCell ref="A7:A9"/>
    <mergeCell ref="F10:F11"/>
    <mergeCell ref="G10:G11"/>
    <mergeCell ref="H10:H11"/>
    <mergeCell ref="B7:B9"/>
    <mergeCell ref="B10:B11"/>
    <mergeCell ref="C10:C11"/>
    <mergeCell ref="D10:D11"/>
  </mergeCells>
  <phoneticPr fontId="6"/>
  <pageMargins left="0.78740157480314965" right="0.78740157480314965" top="0.78740157480314965" bottom="0.59055118110236227" header="0.39370078740157483" footer="0.39370078740157483"/>
  <pageSetup paperSize="9" scale="88" fitToHeight="0" orientation="portrait" horizontalDpi="300" verticalDpi="300"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F8754-3FB8-4230-9235-7B0793006D54}">
  <sheetPr codeName="Sheet3">
    <pageSetUpPr fitToPage="1"/>
  </sheetPr>
  <dimension ref="A1:H261"/>
  <sheetViews>
    <sheetView zoomScale="80" zoomScaleNormal="80" workbookViewId="0">
      <pane xSplit="1" ySplit="11" topLeftCell="B12" activePane="bottomRight" state="frozen"/>
      <selection activeCell="E12" sqref="E12:H12"/>
      <selection pane="topRight" activeCell="E12" sqref="E12:H12"/>
      <selection pane="bottomLeft" activeCell="E12" sqref="E12:H12"/>
      <selection pane="bottomRight"/>
    </sheetView>
  </sheetViews>
  <sheetFormatPr defaultColWidth="9" defaultRowHeight="13" x14ac:dyDescent="0.2"/>
  <cols>
    <col min="1" max="1" width="14.6328125" style="136" customWidth="1"/>
    <col min="2" max="9" width="11.6328125" style="136" customWidth="1"/>
    <col min="10" max="16384" width="9" style="136"/>
  </cols>
  <sheetData>
    <row r="1" spans="1:8" ht="19.5" customHeight="1" x14ac:dyDescent="0.2">
      <c r="A1" s="113" t="s">
        <v>218</v>
      </c>
    </row>
    <row r="2" spans="1:8" ht="7" customHeight="1" x14ac:dyDescent="0.2"/>
    <row r="3" spans="1:8" ht="15" customHeight="1" x14ac:dyDescent="0.2">
      <c r="A3" s="114" t="s">
        <v>217</v>
      </c>
    </row>
    <row r="4" spans="1:8" ht="12" customHeight="1" x14ac:dyDescent="0.2">
      <c r="A4" s="137"/>
      <c r="B4" s="137"/>
      <c r="C4" s="138" t="s">
        <v>293</v>
      </c>
      <c r="D4" s="139"/>
      <c r="E4" s="139"/>
      <c r="F4" s="139"/>
      <c r="G4" s="139"/>
      <c r="H4" s="140"/>
    </row>
    <row r="5" spans="1:8" ht="12" customHeight="1" x14ac:dyDescent="0.2">
      <c r="A5" s="141" t="s">
        <v>157</v>
      </c>
      <c r="B5" s="141" t="s">
        <v>1</v>
      </c>
      <c r="C5" s="142" t="s">
        <v>2</v>
      </c>
      <c r="D5" s="143" t="s">
        <v>3</v>
      </c>
      <c r="E5" s="143" t="s">
        <v>4</v>
      </c>
      <c r="F5" s="143" t="s">
        <v>5</v>
      </c>
      <c r="G5" s="143" t="s">
        <v>6</v>
      </c>
      <c r="H5" s="144" t="s">
        <v>98</v>
      </c>
    </row>
    <row r="6" spans="1:8" ht="12" customHeight="1" x14ac:dyDescent="0.2">
      <c r="A6" s="145"/>
      <c r="B6" s="141"/>
      <c r="C6" s="115" t="s">
        <v>7</v>
      </c>
      <c r="D6" s="116" t="s">
        <v>8</v>
      </c>
      <c r="E6" s="116"/>
      <c r="F6" s="116"/>
      <c r="G6" s="116" t="s">
        <v>9</v>
      </c>
      <c r="H6" s="117" t="s">
        <v>10</v>
      </c>
    </row>
    <row r="7" spans="1:8" ht="12" customHeight="1" x14ac:dyDescent="0.2">
      <c r="A7" s="146" t="s">
        <v>149</v>
      </c>
      <c r="B7" s="118" t="s">
        <v>336</v>
      </c>
      <c r="C7" s="119" t="s">
        <v>104</v>
      </c>
      <c r="D7" s="120" t="s">
        <v>105</v>
      </c>
      <c r="E7" s="121" t="s">
        <v>107</v>
      </c>
      <c r="F7" s="121" t="s">
        <v>109</v>
      </c>
      <c r="G7" s="121" t="s">
        <v>110</v>
      </c>
      <c r="H7" s="122" t="s">
        <v>111</v>
      </c>
    </row>
    <row r="8" spans="1:8" ht="12" customHeight="1" x14ac:dyDescent="0.2">
      <c r="A8" s="147"/>
      <c r="B8" s="148"/>
      <c r="C8" s="123" t="s">
        <v>103</v>
      </c>
      <c r="D8" s="124" t="s">
        <v>106</v>
      </c>
      <c r="E8" s="125" t="s">
        <v>99</v>
      </c>
      <c r="F8" s="125" t="s">
        <v>100</v>
      </c>
      <c r="G8" s="125" t="s">
        <v>112</v>
      </c>
      <c r="H8" s="126" t="s">
        <v>113</v>
      </c>
    </row>
    <row r="9" spans="1:8" ht="12" customHeight="1" x14ac:dyDescent="0.2">
      <c r="A9" s="149"/>
      <c r="B9" s="150"/>
      <c r="C9" s="127"/>
      <c r="D9" s="128"/>
      <c r="E9" s="125" t="s">
        <v>108</v>
      </c>
      <c r="F9" s="129" t="s">
        <v>114</v>
      </c>
      <c r="G9" s="130"/>
      <c r="H9" s="131"/>
    </row>
    <row r="10" spans="1:8" ht="10" customHeight="1" x14ac:dyDescent="0.2">
      <c r="A10" s="132" t="s">
        <v>326</v>
      </c>
      <c r="B10" s="175" t="s">
        <v>290</v>
      </c>
      <c r="C10" s="151" t="s">
        <v>290</v>
      </c>
      <c r="D10" s="152" t="s">
        <v>290</v>
      </c>
      <c r="E10" s="152" t="s">
        <v>290</v>
      </c>
      <c r="F10" s="152" t="s">
        <v>290</v>
      </c>
      <c r="G10" s="152" t="s">
        <v>290</v>
      </c>
      <c r="H10" s="153" t="s">
        <v>290</v>
      </c>
    </row>
    <row r="11" spans="1:8" ht="10" customHeight="1" x14ac:dyDescent="0.2">
      <c r="A11" s="133" t="s">
        <v>325</v>
      </c>
      <c r="B11" s="176"/>
      <c r="C11" s="154"/>
      <c r="D11" s="155"/>
      <c r="E11" s="155"/>
      <c r="F11" s="155"/>
      <c r="G11" s="155"/>
      <c r="H11" s="156"/>
    </row>
    <row r="12" spans="1:8" ht="14.15" customHeight="1" x14ac:dyDescent="0.2">
      <c r="A12" s="141" t="s">
        <v>321</v>
      </c>
      <c r="B12" s="166"/>
      <c r="C12" s="163"/>
      <c r="D12" s="164"/>
      <c r="E12" s="164"/>
      <c r="F12" s="164"/>
      <c r="G12" s="164"/>
      <c r="H12" s="165"/>
    </row>
    <row r="13" spans="1:8" ht="14.15" customHeight="1" x14ac:dyDescent="0.2">
      <c r="A13" s="161">
        <v>40909</v>
      </c>
      <c r="B13" s="166">
        <v>55120</v>
      </c>
      <c r="C13" s="163">
        <v>59204</v>
      </c>
      <c r="D13" s="164">
        <v>48724</v>
      </c>
      <c r="E13" s="164">
        <v>64890</v>
      </c>
      <c r="F13" s="164">
        <v>63902</v>
      </c>
      <c r="G13" s="164">
        <v>64357</v>
      </c>
      <c r="H13" s="165">
        <v>61944</v>
      </c>
    </row>
    <row r="14" spans="1:8" ht="14.15" customHeight="1" x14ac:dyDescent="0.2">
      <c r="A14" s="161">
        <v>40940</v>
      </c>
      <c r="B14" s="166">
        <v>56444</v>
      </c>
      <c r="C14" s="163">
        <v>61090</v>
      </c>
      <c r="D14" s="164">
        <v>50877</v>
      </c>
      <c r="E14" s="164">
        <v>67210</v>
      </c>
      <c r="F14" s="164">
        <v>66605</v>
      </c>
      <c r="G14" s="164">
        <v>66427</v>
      </c>
      <c r="H14" s="165">
        <v>65063</v>
      </c>
    </row>
    <row r="15" spans="1:8" ht="14.15" customHeight="1" x14ac:dyDescent="0.2">
      <c r="A15" s="161">
        <v>40969</v>
      </c>
      <c r="B15" s="166">
        <v>61895</v>
      </c>
      <c r="C15" s="163">
        <v>66294</v>
      </c>
      <c r="D15" s="164">
        <v>57376</v>
      </c>
      <c r="E15" s="164">
        <v>72754</v>
      </c>
      <c r="F15" s="164">
        <v>70738</v>
      </c>
      <c r="G15" s="164">
        <v>71712</v>
      </c>
      <c r="H15" s="165">
        <v>69118</v>
      </c>
    </row>
    <row r="16" spans="1:8" ht="14.15" customHeight="1" x14ac:dyDescent="0.2">
      <c r="A16" s="161">
        <v>41000</v>
      </c>
      <c r="B16" s="166">
        <v>65759</v>
      </c>
      <c r="C16" s="163">
        <v>69863</v>
      </c>
      <c r="D16" s="164">
        <v>61901</v>
      </c>
      <c r="E16" s="164">
        <v>80391</v>
      </c>
      <c r="F16" s="164">
        <v>72936</v>
      </c>
      <c r="G16" s="164">
        <v>70112</v>
      </c>
      <c r="H16" s="165">
        <v>70445</v>
      </c>
    </row>
    <row r="17" spans="1:8" ht="14.15" customHeight="1" x14ac:dyDescent="0.2">
      <c r="A17" s="161">
        <v>41030</v>
      </c>
      <c r="B17" s="166">
        <v>62995</v>
      </c>
      <c r="C17" s="163">
        <v>66306</v>
      </c>
      <c r="D17" s="164">
        <v>59681</v>
      </c>
      <c r="E17" s="164">
        <v>77905</v>
      </c>
      <c r="F17" s="164">
        <v>68081</v>
      </c>
      <c r="G17" s="164">
        <v>63773</v>
      </c>
      <c r="H17" s="165">
        <v>68650</v>
      </c>
    </row>
    <row r="18" spans="1:8" ht="14.15" customHeight="1" x14ac:dyDescent="0.2">
      <c r="A18" s="161">
        <v>41061</v>
      </c>
      <c r="B18" s="166">
        <v>57526</v>
      </c>
      <c r="C18" s="163">
        <v>57284</v>
      </c>
      <c r="D18" s="164">
        <v>53497</v>
      </c>
      <c r="E18" s="164">
        <v>65066</v>
      </c>
      <c r="F18" s="164">
        <v>62305</v>
      </c>
      <c r="G18" s="164">
        <v>57195</v>
      </c>
      <c r="H18" s="165">
        <v>65567</v>
      </c>
    </row>
    <row r="19" spans="1:8" ht="14.15" customHeight="1" x14ac:dyDescent="0.2">
      <c r="A19" s="161">
        <v>41091</v>
      </c>
      <c r="B19" s="166">
        <v>51150</v>
      </c>
      <c r="C19" s="163">
        <v>55926</v>
      </c>
      <c r="D19" s="164">
        <v>48383</v>
      </c>
      <c r="E19" s="164">
        <v>66967</v>
      </c>
      <c r="F19" s="164">
        <v>59075</v>
      </c>
      <c r="G19" s="164">
        <v>61636</v>
      </c>
      <c r="H19" s="165">
        <v>62933</v>
      </c>
    </row>
    <row r="20" spans="1:8" ht="14.15" customHeight="1" x14ac:dyDescent="0.2">
      <c r="A20" s="161">
        <v>41122</v>
      </c>
      <c r="B20" s="166">
        <v>50900</v>
      </c>
      <c r="C20" s="163">
        <v>58515</v>
      </c>
      <c r="D20" s="164">
        <v>45562</v>
      </c>
      <c r="E20" s="164">
        <v>84288</v>
      </c>
      <c r="F20" s="164">
        <v>61542</v>
      </c>
      <c r="G20" s="164">
        <v>66091</v>
      </c>
      <c r="H20" s="165">
        <v>60878</v>
      </c>
    </row>
    <row r="21" spans="1:8" ht="14.15" customHeight="1" x14ac:dyDescent="0.2">
      <c r="A21" s="161">
        <v>41153</v>
      </c>
      <c r="B21" s="166">
        <v>55082</v>
      </c>
      <c r="C21" s="163">
        <v>62933</v>
      </c>
      <c r="D21" s="164">
        <v>49484</v>
      </c>
      <c r="E21" s="164">
        <v>72072</v>
      </c>
      <c r="F21" s="164">
        <v>65465</v>
      </c>
      <c r="G21" s="164" t="s">
        <v>11</v>
      </c>
      <c r="H21" s="165">
        <v>62561</v>
      </c>
    </row>
    <row r="22" spans="1:8" ht="14.15" customHeight="1" x14ac:dyDescent="0.2">
      <c r="A22" s="161">
        <v>41183</v>
      </c>
      <c r="B22" s="166">
        <v>56918</v>
      </c>
      <c r="C22" s="163">
        <v>62919</v>
      </c>
      <c r="D22" s="164">
        <v>52775</v>
      </c>
      <c r="E22" s="164">
        <v>73123</v>
      </c>
      <c r="F22" s="164">
        <v>65542</v>
      </c>
      <c r="G22" s="164">
        <v>64552</v>
      </c>
      <c r="H22" s="165">
        <v>60443</v>
      </c>
    </row>
    <row r="23" spans="1:8" ht="14.15" customHeight="1" x14ac:dyDescent="0.2">
      <c r="A23" s="161">
        <v>41214</v>
      </c>
      <c r="B23" s="166">
        <v>57199</v>
      </c>
      <c r="C23" s="163">
        <v>60715</v>
      </c>
      <c r="D23" s="164">
        <v>53852</v>
      </c>
      <c r="E23" s="164">
        <v>67850</v>
      </c>
      <c r="F23" s="164">
        <v>66594</v>
      </c>
      <c r="G23" s="164">
        <v>66226</v>
      </c>
      <c r="H23" s="165">
        <v>59097</v>
      </c>
    </row>
    <row r="24" spans="1:8" ht="14.15" customHeight="1" x14ac:dyDescent="0.2">
      <c r="A24" s="161">
        <v>41244</v>
      </c>
      <c r="B24" s="166">
        <v>58538</v>
      </c>
      <c r="C24" s="163">
        <v>62160</v>
      </c>
      <c r="D24" s="164">
        <v>54675</v>
      </c>
      <c r="E24" s="164">
        <v>70255</v>
      </c>
      <c r="F24" s="164">
        <v>66870</v>
      </c>
      <c r="G24" s="164" t="s">
        <v>11</v>
      </c>
      <c r="H24" s="165">
        <v>59199</v>
      </c>
    </row>
    <row r="25" spans="1:8" ht="14.15" customHeight="1" x14ac:dyDescent="0.2">
      <c r="A25" s="161">
        <v>41275</v>
      </c>
      <c r="B25" s="166">
        <v>61323</v>
      </c>
      <c r="C25" s="163">
        <v>67443</v>
      </c>
      <c r="D25" s="164">
        <v>58081</v>
      </c>
      <c r="E25" s="164">
        <v>77579</v>
      </c>
      <c r="F25" s="164">
        <v>70861</v>
      </c>
      <c r="G25" s="164">
        <v>69976</v>
      </c>
      <c r="H25" s="165">
        <v>63036</v>
      </c>
    </row>
    <row r="26" spans="1:8" ht="14.15" customHeight="1" x14ac:dyDescent="0.2">
      <c r="A26" s="161">
        <v>41306</v>
      </c>
      <c r="B26" s="166">
        <v>65150</v>
      </c>
      <c r="C26" s="163">
        <v>73264</v>
      </c>
      <c r="D26" s="164">
        <v>61488</v>
      </c>
      <c r="E26" s="164">
        <v>81722</v>
      </c>
      <c r="F26" s="164">
        <v>74580</v>
      </c>
      <c r="G26" s="164">
        <v>78671</v>
      </c>
      <c r="H26" s="165">
        <v>68934</v>
      </c>
    </row>
    <row r="27" spans="1:8" ht="14.15" customHeight="1" x14ac:dyDescent="0.2">
      <c r="A27" s="161">
        <v>41334</v>
      </c>
      <c r="B27" s="166">
        <v>68430</v>
      </c>
      <c r="C27" s="163">
        <v>76098</v>
      </c>
      <c r="D27" s="164">
        <v>65537</v>
      </c>
      <c r="E27" s="164">
        <v>83594</v>
      </c>
      <c r="F27" s="164">
        <v>79314</v>
      </c>
      <c r="G27" s="164" t="s">
        <v>11</v>
      </c>
      <c r="H27" s="165">
        <v>69817</v>
      </c>
    </row>
    <row r="28" spans="1:8" ht="14.15" customHeight="1" x14ac:dyDescent="0.2">
      <c r="A28" s="161">
        <v>41365</v>
      </c>
      <c r="B28" s="166">
        <v>67132</v>
      </c>
      <c r="C28" s="163">
        <v>75946</v>
      </c>
      <c r="D28" s="164">
        <v>65875</v>
      </c>
      <c r="E28" s="164">
        <v>109668</v>
      </c>
      <c r="F28" s="164">
        <v>78370</v>
      </c>
      <c r="G28" s="164">
        <v>70396</v>
      </c>
      <c r="H28" s="165">
        <v>70840</v>
      </c>
    </row>
    <row r="29" spans="1:8" ht="14.15" customHeight="1" x14ac:dyDescent="0.2">
      <c r="A29" s="161">
        <v>41395</v>
      </c>
      <c r="B29" s="166">
        <v>66580</v>
      </c>
      <c r="C29" s="163">
        <v>74684</v>
      </c>
      <c r="D29" s="164">
        <v>63821</v>
      </c>
      <c r="E29" s="164">
        <v>92316</v>
      </c>
      <c r="F29" s="164">
        <v>78425</v>
      </c>
      <c r="G29" s="164">
        <v>72556</v>
      </c>
      <c r="H29" s="165">
        <v>70638</v>
      </c>
    </row>
    <row r="30" spans="1:8" ht="14.15" customHeight="1" x14ac:dyDescent="0.2">
      <c r="A30" s="161">
        <v>41426</v>
      </c>
      <c r="B30" s="166">
        <v>65750</v>
      </c>
      <c r="C30" s="163">
        <v>71452</v>
      </c>
      <c r="D30" s="164">
        <v>60779</v>
      </c>
      <c r="E30" s="164">
        <v>91393</v>
      </c>
      <c r="F30" s="164">
        <v>75610</v>
      </c>
      <c r="G30" s="164" t="s">
        <v>11</v>
      </c>
      <c r="H30" s="165">
        <v>70186</v>
      </c>
    </row>
    <row r="31" spans="1:8" ht="14.15" customHeight="1" x14ac:dyDescent="0.2">
      <c r="A31" s="161">
        <v>41456</v>
      </c>
      <c r="B31" s="166">
        <v>65031</v>
      </c>
      <c r="C31" s="163">
        <v>75020</v>
      </c>
      <c r="D31" s="164">
        <v>61055</v>
      </c>
      <c r="E31" s="164">
        <v>96368</v>
      </c>
      <c r="F31" s="164">
        <v>74207</v>
      </c>
      <c r="G31" s="164" t="s">
        <v>11</v>
      </c>
      <c r="H31" s="165">
        <v>68558</v>
      </c>
    </row>
    <row r="32" spans="1:8" ht="14.15" customHeight="1" x14ac:dyDescent="0.2">
      <c r="A32" s="161">
        <v>41487</v>
      </c>
      <c r="B32" s="166">
        <v>66362</v>
      </c>
      <c r="C32" s="163">
        <v>74247</v>
      </c>
      <c r="D32" s="164">
        <v>61623</v>
      </c>
      <c r="E32" s="164">
        <v>117655</v>
      </c>
      <c r="F32" s="164">
        <v>77819</v>
      </c>
      <c r="G32" s="164" t="s">
        <v>11</v>
      </c>
      <c r="H32" s="165">
        <v>67761</v>
      </c>
    </row>
    <row r="33" spans="1:8" ht="14.15" customHeight="1" x14ac:dyDescent="0.2">
      <c r="A33" s="161">
        <v>41518</v>
      </c>
      <c r="B33" s="166">
        <v>68999</v>
      </c>
      <c r="C33" s="163">
        <v>73718</v>
      </c>
      <c r="D33" s="164">
        <v>63141</v>
      </c>
      <c r="E33" s="164">
        <v>120531</v>
      </c>
      <c r="F33" s="164">
        <v>80443</v>
      </c>
      <c r="G33" s="164">
        <v>77442</v>
      </c>
      <c r="H33" s="165">
        <v>68590</v>
      </c>
    </row>
    <row r="34" spans="1:8" ht="14.15" customHeight="1" x14ac:dyDescent="0.2">
      <c r="A34" s="161">
        <v>41548</v>
      </c>
      <c r="B34" s="166">
        <v>70167</v>
      </c>
      <c r="C34" s="163">
        <v>72579</v>
      </c>
      <c r="D34" s="164">
        <v>64479</v>
      </c>
      <c r="E34" s="164">
        <v>98278</v>
      </c>
      <c r="F34" s="164">
        <v>79944</v>
      </c>
      <c r="G34" s="164" t="s">
        <v>11</v>
      </c>
      <c r="H34" s="165">
        <v>68243</v>
      </c>
    </row>
    <row r="35" spans="1:8" ht="14.15" customHeight="1" x14ac:dyDescent="0.2">
      <c r="A35" s="161">
        <v>41579</v>
      </c>
      <c r="B35" s="166">
        <v>69816</v>
      </c>
      <c r="C35" s="163">
        <v>71843</v>
      </c>
      <c r="D35" s="164">
        <v>64722</v>
      </c>
      <c r="E35" s="164">
        <v>93747</v>
      </c>
      <c r="F35" s="164">
        <v>78996</v>
      </c>
      <c r="G35" s="164">
        <v>76907</v>
      </c>
      <c r="H35" s="165">
        <v>69625</v>
      </c>
    </row>
    <row r="36" spans="1:8" ht="14.15" customHeight="1" x14ac:dyDescent="0.2">
      <c r="A36" s="161">
        <v>41609</v>
      </c>
      <c r="B36" s="166">
        <v>71940</v>
      </c>
      <c r="C36" s="163">
        <v>74117</v>
      </c>
      <c r="D36" s="164">
        <v>68251</v>
      </c>
      <c r="E36" s="164">
        <v>86491</v>
      </c>
      <c r="F36" s="164">
        <v>83294</v>
      </c>
      <c r="G36" s="164" t="s">
        <v>11</v>
      </c>
      <c r="H36" s="165">
        <v>72814</v>
      </c>
    </row>
    <row r="37" spans="1:8" ht="14.15" customHeight="1" x14ac:dyDescent="0.2">
      <c r="A37" s="161">
        <v>41640</v>
      </c>
      <c r="B37" s="166">
        <v>74634</v>
      </c>
      <c r="C37" s="163">
        <v>77368</v>
      </c>
      <c r="D37" s="164">
        <v>71122</v>
      </c>
      <c r="E37" s="164">
        <v>88322</v>
      </c>
      <c r="F37" s="164">
        <v>87244</v>
      </c>
      <c r="G37" s="164">
        <v>79946</v>
      </c>
      <c r="H37" s="165">
        <v>75524</v>
      </c>
    </row>
    <row r="38" spans="1:8" ht="14.15" customHeight="1" x14ac:dyDescent="0.2">
      <c r="A38" s="161">
        <v>41671</v>
      </c>
      <c r="B38" s="166">
        <v>71733</v>
      </c>
      <c r="C38" s="163">
        <v>76888</v>
      </c>
      <c r="D38" s="164">
        <v>70480</v>
      </c>
      <c r="E38" s="164">
        <v>84946</v>
      </c>
      <c r="F38" s="164">
        <v>79462</v>
      </c>
      <c r="G38" s="164" t="s">
        <v>11</v>
      </c>
      <c r="H38" s="165">
        <v>74491</v>
      </c>
    </row>
    <row r="39" spans="1:8" ht="14.15" customHeight="1" x14ac:dyDescent="0.2">
      <c r="A39" s="161">
        <v>41699</v>
      </c>
      <c r="B39" s="166">
        <v>70890</v>
      </c>
      <c r="C39" s="163">
        <v>77959</v>
      </c>
      <c r="D39" s="164">
        <v>68382</v>
      </c>
      <c r="E39" s="164">
        <v>85972</v>
      </c>
      <c r="F39" s="164">
        <v>80586</v>
      </c>
      <c r="G39" s="164">
        <v>81175</v>
      </c>
      <c r="H39" s="165">
        <v>73896</v>
      </c>
    </row>
    <row r="40" spans="1:8" ht="14.15" customHeight="1" x14ac:dyDescent="0.2">
      <c r="A40" s="161">
        <v>41730</v>
      </c>
      <c r="B40" s="166">
        <v>70515</v>
      </c>
      <c r="C40" s="163">
        <v>75219</v>
      </c>
      <c r="D40" s="164">
        <v>67516</v>
      </c>
      <c r="E40" s="164">
        <v>82470</v>
      </c>
      <c r="F40" s="164">
        <v>83475</v>
      </c>
      <c r="G40" s="164" t="s">
        <v>11</v>
      </c>
      <c r="H40" s="165">
        <v>73835</v>
      </c>
    </row>
    <row r="41" spans="1:8" ht="14.15" customHeight="1" x14ac:dyDescent="0.2">
      <c r="A41" s="161">
        <v>41760</v>
      </c>
      <c r="B41" s="166">
        <v>70123</v>
      </c>
      <c r="C41" s="163">
        <v>76346</v>
      </c>
      <c r="D41" s="164">
        <v>68057</v>
      </c>
      <c r="E41" s="164">
        <v>114708</v>
      </c>
      <c r="F41" s="164">
        <v>81266</v>
      </c>
      <c r="G41" s="164">
        <v>79996</v>
      </c>
      <c r="H41" s="165">
        <v>72838</v>
      </c>
    </row>
    <row r="42" spans="1:8" ht="14.15" customHeight="1" x14ac:dyDescent="0.2">
      <c r="A42" s="161">
        <v>41791</v>
      </c>
      <c r="B42" s="166">
        <v>70566</v>
      </c>
      <c r="C42" s="163">
        <v>78625</v>
      </c>
      <c r="D42" s="164">
        <v>68212</v>
      </c>
      <c r="E42" s="164">
        <v>117478</v>
      </c>
      <c r="F42" s="164">
        <v>81249</v>
      </c>
      <c r="G42" s="164" t="s">
        <v>11</v>
      </c>
      <c r="H42" s="165">
        <v>75010</v>
      </c>
    </row>
    <row r="43" spans="1:8" ht="14.15" customHeight="1" x14ac:dyDescent="0.2">
      <c r="A43" s="161">
        <v>41821</v>
      </c>
      <c r="B43" s="166">
        <v>71417</v>
      </c>
      <c r="C43" s="163">
        <v>79015</v>
      </c>
      <c r="D43" s="164">
        <v>68669</v>
      </c>
      <c r="E43" s="164">
        <v>93113</v>
      </c>
      <c r="F43" s="164">
        <v>81191</v>
      </c>
      <c r="G43" s="164">
        <v>77074</v>
      </c>
      <c r="H43" s="165">
        <v>74627</v>
      </c>
    </row>
    <row r="44" spans="1:8" ht="14.15" customHeight="1" x14ac:dyDescent="0.2">
      <c r="A44" s="161">
        <v>41852</v>
      </c>
      <c r="B44" s="166">
        <v>71037</v>
      </c>
      <c r="C44" s="163">
        <v>77228</v>
      </c>
      <c r="D44" s="164">
        <v>69184</v>
      </c>
      <c r="E44" s="164">
        <v>113665</v>
      </c>
      <c r="F44" s="164">
        <v>78770</v>
      </c>
      <c r="G44" s="164">
        <v>76284</v>
      </c>
      <c r="H44" s="165">
        <v>73712</v>
      </c>
    </row>
    <row r="45" spans="1:8" ht="14.15" customHeight="1" x14ac:dyDescent="0.2">
      <c r="A45" s="161">
        <v>41883</v>
      </c>
      <c r="B45" s="166">
        <v>70027</v>
      </c>
      <c r="C45" s="163">
        <v>75112</v>
      </c>
      <c r="D45" s="164">
        <v>68982</v>
      </c>
      <c r="E45" s="164">
        <v>123052</v>
      </c>
      <c r="F45" s="164">
        <v>78356</v>
      </c>
      <c r="G45" s="164">
        <v>74468</v>
      </c>
      <c r="H45" s="165">
        <v>74222</v>
      </c>
    </row>
    <row r="46" spans="1:8" ht="14.15" customHeight="1" x14ac:dyDescent="0.2">
      <c r="A46" s="161">
        <v>41913</v>
      </c>
      <c r="B46" s="166">
        <v>68589</v>
      </c>
      <c r="C46" s="163">
        <v>74135</v>
      </c>
      <c r="D46" s="164">
        <v>67996</v>
      </c>
      <c r="E46" s="164">
        <v>122939</v>
      </c>
      <c r="F46" s="164">
        <v>79520</v>
      </c>
      <c r="G46" s="164">
        <v>70093</v>
      </c>
      <c r="H46" s="165">
        <v>75099</v>
      </c>
    </row>
    <row r="47" spans="1:8" ht="14.15" customHeight="1" x14ac:dyDescent="0.2">
      <c r="A47" s="161">
        <v>41944</v>
      </c>
      <c r="B47" s="166">
        <v>63584</v>
      </c>
      <c r="C47" s="163">
        <v>69097</v>
      </c>
      <c r="D47" s="164">
        <v>64638</v>
      </c>
      <c r="E47" s="164">
        <v>76265</v>
      </c>
      <c r="F47" s="164">
        <v>74862</v>
      </c>
      <c r="G47" s="164">
        <v>63095</v>
      </c>
      <c r="H47" s="165">
        <v>71956</v>
      </c>
    </row>
    <row r="48" spans="1:8" ht="14.15" customHeight="1" x14ac:dyDescent="0.2">
      <c r="A48" s="161">
        <v>41974</v>
      </c>
      <c r="B48" s="166">
        <v>58788</v>
      </c>
      <c r="C48" s="163">
        <v>62935</v>
      </c>
      <c r="D48" s="164">
        <v>59906</v>
      </c>
      <c r="E48" s="164">
        <v>69262</v>
      </c>
      <c r="F48" s="164">
        <v>67818</v>
      </c>
      <c r="G48" s="164" t="s">
        <v>11</v>
      </c>
      <c r="H48" s="165">
        <v>64671</v>
      </c>
    </row>
    <row r="49" spans="1:8" ht="14.15" customHeight="1" x14ac:dyDescent="0.2">
      <c r="A49" s="161">
        <v>42005</v>
      </c>
      <c r="B49" s="166">
        <v>47515</v>
      </c>
      <c r="C49" s="163">
        <v>49514</v>
      </c>
      <c r="D49" s="164">
        <v>50092</v>
      </c>
      <c r="E49" s="164">
        <v>58050</v>
      </c>
      <c r="F49" s="164">
        <v>63529</v>
      </c>
      <c r="G49" s="164">
        <v>51783</v>
      </c>
      <c r="H49" s="165">
        <v>51562</v>
      </c>
    </row>
    <row r="50" spans="1:8" ht="14.15" customHeight="1" x14ac:dyDescent="0.2">
      <c r="A50" s="161">
        <v>42036</v>
      </c>
      <c r="B50" s="166">
        <v>36823</v>
      </c>
      <c r="C50" s="163">
        <v>48753</v>
      </c>
      <c r="D50" s="164">
        <v>43388</v>
      </c>
      <c r="E50" s="164">
        <v>54811</v>
      </c>
      <c r="F50" s="164">
        <v>50231</v>
      </c>
      <c r="G50" s="164" t="s">
        <v>11</v>
      </c>
      <c r="H50" s="165">
        <v>48657</v>
      </c>
    </row>
    <row r="51" spans="1:8" ht="14.15" customHeight="1" x14ac:dyDescent="0.2">
      <c r="A51" s="161">
        <v>42064</v>
      </c>
      <c r="B51" s="166">
        <v>41318</v>
      </c>
      <c r="C51" s="163">
        <v>47620</v>
      </c>
      <c r="D51" s="164">
        <v>41369</v>
      </c>
      <c r="E51" s="164">
        <v>59823</v>
      </c>
      <c r="F51" s="164">
        <v>56093</v>
      </c>
      <c r="G51" s="164">
        <v>53679</v>
      </c>
      <c r="H51" s="165">
        <v>48930</v>
      </c>
    </row>
    <row r="52" spans="1:8" ht="14.15" customHeight="1" x14ac:dyDescent="0.2">
      <c r="A52" s="161">
        <v>42095</v>
      </c>
      <c r="B52" s="166">
        <v>42400</v>
      </c>
      <c r="C52" s="163">
        <v>46922</v>
      </c>
      <c r="D52" s="164">
        <v>45245</v>
      </c>
      <c r="E52" s="164">
        <v>101368</v>
      </c>
      <c r="F52" s="164">
        <v>56178</v>
      </c>
      <c r="G52" s="164" t="s">
        <v>11</v>
      </c>
      <c r="H52" s="165">
        <v>47666</v>
      </c>
    </row>
    <row r="53" spans="1:8" ht="14.15" customHeight="1" x14ac:dyDescent="0.2">
      <c r="A53" s="161">
        <v>42125</v>
      </c>
      <c r="B53" s="166">
        <v>44622</v>
      </c>
      <c r="C53" s="163">
        <v>57090</v>
      </c>
      <c r="D53" s="164">
        <v>45833</v>
      </c>
      <c r="E53" s="164">
        <v>89567</v>
      </c>
      <c r="F53" s="164">
        <v>60170</v>
      </c>
      <c r="G53" s="164" t="s">
        <v>101</v>
      </c>
      <c r="H53" s="165">
        <v>51909</v>
      </c>
    </row>
    <row r="54" spans="1:8" ht="14.15" customHeight="1" x14ac:dyDescent="0.2">
      <c r="A54" s="161">
        <v>42156</v>
      </c>
      <c r="B54" s="166">
        <v>49573</v>
      </c>
      <c r="C54" s="163">
        <v>57383</v>
      </c>
      <c r="D54" s="164">
        <v>49838</v>
      </c>
      <c r="E54" s="164">
        <v>110493</v>
      </c>
      <c r="F54" s="164">
        <v>60169</v>
      </c>
      <c r="G54" s="164">
        <v>58798</v>
      </c>
      <c r="H54" s="165">
        <v>53156</v>
      </c>
    </row>
    <row r="55" spans="1:8" ht="14.15" customHeight="1" x14ac:dyDescent="0.2">
      <c r="A55" s="161">
        <v>42186</v>
      </c>
      <c r="B55" s="166">
        <v>49355</v>
      </c>
      <c r="C55" s="163">
        <v>59384</v>
      </c>
      <c r="D55" s="164">
        <v>49003</v>
      </c>
      <c r="E55" s="164">
        <v>100924</v>
      </c>
      <c r="F55" s="164">
        <v>59104</v>
      </c>
      <c r="G55" s="164">
        <v>49306</v>
      </c>
      <c r="H55" s="165">
        <v>50855</v>
      </c>
    </row>
    <row r="56" spans="1:8" ht="14.15" customHeight="1" x14ac:dyDescent="0.2">
      <c r="A56" s="161">
        <v>42217</v>
      </c>
      <c r="B56" s="166">
        <v>46074</v>
      </c>
      <c r="C56" s="163">
        <v>53827</v>
      </c>
      <c r="D56" s="164">
        <v>46150</v>
      </c>
      <c r="E56" s="164">
        <v>99930</v>
      </c>
      <c r="F56" s="164">
        <v>51060</v>
      </c>
      <c r="G56" s="164">
        <v>46458</v>
      </c>
      <c r="H56" s="165">
        <v>45459</v>
      </c>
    </row>
    <row r="57" spans="1:8" ht="14.15" customHeight="1" x14ac:dyDescent="0.2">
      <c r="A57" s="161">
        <v>42248</v>
      </c>
      <c r="B57" s="166">
        <v>38981</v>
      </c>
      <c r="C57" s="163">
        <v>48413</v>
      </c>
      <c r="D57" s="164">
        <v>40874</v>
      </c>
      <c r="E57" s="164">
        <v>83584</v>
      </c>
      <c r="F57" s="164">
        <v>46314</v>
      </c>
      <c r="G57" s="164" t="s">
        <v>11</v>
      </c>
      <c r="H57" s="165">
        <v>41856</v>
      </c>
    </row>
    <row r="58" spans="1:8" ht="14.15" customHeight="1" x14ac:dyDescent="0.2">
      <c r="A58" s="161">
        <v>42278</v>
      </c>
      <c r="B58" s="166">
        <v>36165</v>
      </c>
      <c r="C58" s="163">
        <v>46921</v>
      </c>
      <c r="D58" s="164">
        <v>39119</v>
      </c>
      <c r="E58" s="164">
        <v>102896</v>
      </c>
      <c r="F58" s="164">
        <v>46015</v>
      </c>
      <c r="G58" s="164">
        <v>39954</v>
      </c>
      <c r="H58" s="165">
        <v>41154</v>
      </c>
    </row>
    <row r="59" spans="1:8" ht="14.15" customHeight="1" x14ac:dyDescent="0.2">
      <c r="A59" s="161">
        <v>42309</v>
      </c>
      <c r="B59" s="166">
        <v>36213</v>
      </c>
      <c r="C59" s="163">
        <v>45985</v>
      </c>
      <c r="D59" s="164">
        <v>38350</v>
      </c>
      <c r="E59" s="164">
        <v>47764</v>
      </c>
      <c r="F59" s="164">
        <v>47062</v>
      </c>
      <c r="G59" s="164" t="s">
        <v>11</v>
      </c>
      <c r="H59" s="165">
        <v>38209</v>
      </c>
    </row>
    <row r="60" spans="1:8" ht="14.15" customHeight="1" x14ac:dyDescent="0.2">
      <c r="A60" s="161">
        <v>42339</v>
      </c>
      <c r="B60" s="166">
        <v>33582</v>
      </c>
      <c r="C60" s="163">
        <v>43560</v>
      </c>
      <c r="D60" s="164">
        <v>39265</v>
      </c>
      <c r="E60" s="164">
        <v>43162</v>
      </c>
      <c r="F60" s="164">
        <v>42689</v>
      </c>
      <c r="G60" s="164" t="s">
        <v>11</v>
      </c>
      <c r="H60" s="165">
        <v>36155</v>
      </c>
    </row>
    <row r="61" spans="1:8" ht="14.15" customHeight="1" x14ac:dyDescent="0.2">
      <c r="A61" s="161">
        <v>42370</v>
      </c>
      <c r="B61" s="166">
        <v>27782</v>
      </c>
      <c r="C61" s="163">
        <v>39636</v>
      </c>
      <c r="D61" s="164">
        <v>36959</v>
      </c>
      <c r="E61" s="164">
        <v>37762</v>
      </c>
      <c r="F61" s="164">
        <v>32781</v>
      </c>
      <c r="G61" s="164">
        <v>29205</v>
      </c>
      <c r="H61" s="165">
        <v>29437</v>
      </c>
    </row>
    <row r="62" spans="1:8" ht="14.15" customHeight="1" x14ac:dyDescent="0.2">
      <c r="A62" s="161">
        <v>42401</v>
      </c>
      <c r="B62" s="166">
        <v>22457</v>
      </c>
      <c r="C62" s="163">
        <v>33640</v>
      </c>
      <c r="D62" s="164">
        <v>31366</v>
      </c>
      <c r="E62" s="164">
        <v>35488</v>
      </c>
      <c r="F62" s="164">
        <v>30460</v>
      </c>
      <c r="G62" s="164" t="s">
        <v>11</v>
      </c>
      <c r="H62" s="165">
        <v>26850</v>
      </c>
    </row>
    <row r="63" spans="1:8" ht="14.15" customHeight="1" x14ac:dyDescent="0.2">
      <c r="A63" s="161">
        <v>42430</v>
      </c>
      <c r="B63" s="166">
        <v>22945</v>
      </c>
      <c r="C63" s="163">
        <v>32729</v>
      </c>
      <c r="D63" s="164">
        <v>27751</v>
      </c>
      <c r="E63" s="164">
        <v>67010</v>
      </c>
      <c r="F63" s="164">
        <v>30877</v>
      </c>
      <c r="G63" s="164" t="s">
        <v>11</v>
      </c>
      <c r="H63" s="165">
        <v>26090</v>
      </c>
    </row>
    <row r="64" spans="1:8" ht="14.15" customHeight="1" x14ac:dyDescent="0.2">
      <c r="A64" s="161">
        <v>42461</v>
      </c>
      <c r="B64" s="166">
        <v>25880</v>
      </c>
      <c r="C64" s="163">
        <v>32188</v>
      </c>
      <c r="D64" s="164">
        <v>28366</v>
      </c>
      <c r="E64" s="164">
        <v>70234</v>
      </c>
      <c r="F64" s="164">
        <v>34574</v>
      </c>
      <c r="G64" s="164" t="s">
        <v>11</v>
      </c>
      <c r="H64" s="165">
        <v>27770</v>
      </c>
    </row>
    <row r="65" spans="1:8" ht="14.15" customHeight="1" x14ac:dyDescent="0.2">
      <c r="A65" s="161">
        <v>42491</v>
      </c>
      <c r="B65" s="166">
        <v>27915</v>
      </c>
      <c r="C65" s="163">
        <v>33850</v>
      </c>
      <c r="D65" s="164">
        <v>29467</v>
      </c>
      <c r="E65" s="164">
        <v>65505</v>
      </c>
      <c r="F65" s="164">
        <v>36335</v>
      </c>
      <c r="G65" s="164">
        <v>36597</v>
      </c>
      <c r="H65" s="165">
        <v>29221</v>
      </c>
    </row>
    <row r="66" spans="1:8" ht="14.15" customHeight="1" x14ac:dyDescent="0.2">
      <c r="A66" s="161">
        <v>42522</v>
      </c>
      <c r="B66" s="166">
        <v>30891</v>
      </c>
      <c r="C66" s="163">
        <v>36247</v>
      </c>
      <c r="D66" s="164">
        <v>30994</v>
      </c>
      <c r="E66" s="164">
        <v>78473</v>
      </c>
      <c r="F66" s="164">
        <v>31962</v>
      </c>
      <c r="G66" s="164" t="s">
        <v>11</v>
      </c>
      <c r="H66" s="165">
        <v>32407</v>
      </c>
    </row>
    <row r="67" spans="1:8" ht="14.15" customHeight="1" x14ac:dyDescent="0.2">
      <c r="A67" s="161">
        <v>42552</v>
      </c>
      <c r="B67" s="166">
        <v>30933</v>
      </c>
      <c r="C67" s="163">
        <v>35753</v>
      </c>
      <c r="D67" s="164">
        <v>30184</v>
      </c>
      <c r="E67" s="164">
        <v>74231</v>
      </c>
      <c r="F67" s="164">
        <v>38603</v>
      </c>
      <c r="G67" s="164">
        <v>36511</v>
      </c>
      <c r="H67" s="165">
        <v>32300</v>
      </c>
    </row>
    <row r="68" spans="1:8" ht="14.15" customHeight="1" x14ac:dyDescent="0.2">
      <c r="A68" s="161">
        <v>42583</v>
      </c>
      <c r="B68" s="166">
        <v>29521</v>
      </c>
      <c r="C68" s="163">
        <v>34241</v>
      </c>
      <c r="D68" s="164">
        <v>29384</v>
      </c>
      <c r="E68" s="164">
        <v>72624</v>
      </c>
      <c r="F68" s="164">
        <v>37292</v>
      </c>
      <c r="G68" s="164">
        <v>34787</v>
      </c>
      <c r="H68" s="165">
        <v>33489</v>
      </c>
    </row>
    <row r="69" spans="1:8" ht="14.15" customHeight="1" x14ac:dyDescent="0.2">
      <c r="A69" s="161">
        <v>42614</v>
      </c>
      <c r="B69" s="166">
        <v>29190</v>
      </c>
      <c r="C69" s="163">
        <v>35965</v>
      </c>
      <c r="D69" s="164">
        <v>28192</v>
      </c>
      <c r="E69" s="164">
        <v>71987</v>
      </c>
      <c r="F69" s="164">
        <v>38471</v>
      </c>
      <c r="G69" s="164">
        <v>35848</v>
      </c>
      <c r="H69" s="165">
        <v>33050</v>
      </c>
    </row>
    <row r="70" spans="1:8" ht="14.15" customHeight="1" x14ac:dyDescent="0.2">
      <c r="A70" s="161">
        <v>42644</v>
      </c>
      <c r="B70" s="166">
        <v>29181</v>
      </c>
      <c r="C70" s="163">
        <v>40444</v>
      </c>
      <c r="D70" s="164">
        <v>28829</v>
      </c>
      <c r="E70" s="164">
        <v>69115</v>
      </c>
      <c r="F70" s="164">
        <v>41951</v>
      </c>
      <c r="G70" s="164" t="s">
        <v>11</v>
      </c>
      <c r="H70" s="165">
        <v>34917</v>
      </c>
    </row>
    <row r="71" spans="1:8" ht="14.15" customHeight="1" x14ac:dyDescent="0.2">
      <c r="A71" s="161">
        <v>42675</v>
      </c>
      <c r="B71" s="166">
        <v>32420</v>
      </c>
      <c r="C71" s="163">
        <v>35763</v>
      </c>
      <c r="D71" s="164">
        <v>31399</v>
      </c>
      <c r="E71" s="164">
        <v>68977</v>
      </c>
      <c r="F71" s="164">
        <v>41651</v>
      </c>
      <c r="G71" s="164" t="s">
        <v>11</v>
      </c>
      <c r="H71" s="165">
        <v>38037</v>
      </c>
    </row>
    <row r="72" spans="1:8" ht="14.15" customHeight="1" x14ac:dyDescent="0.2">
      <c r="A72" s="161">
        <v>42705</v>
      </c>
      <c r="B72" s="166">
        <v>33245</v>
      </c>
      <c r="C72" s="163">
        <v>41873</v>
      </c>
      <c r="D72" s="164">
        <v>35148</v>
      </c>
      <c r="E72" s="164">
        <v>48255</v>
      </c>
      <c r="F72" s="164">
        <v>51153</v>
      </c>
      <c r="G72" s="164" t="s">
        <v>11</v>
      </c>
      <c r="H72" s="165">
        <v>44909</v>
      </c>
    </row>
    <row r="73" spans="1:8" ht="14.15" customHeight="1" x14ac:dyDescent="0.2">
      <c r="A73" s="161">
        <v>42736</v>
      </c>
      <c r="B73" s="166">
        <v>39178</v>
      </c>
      <c r="C73" s="163">
        <v>41618</v>
      </c>
      <c r="D73" s="164">
        <v>38258</v>
      </c>
      <c r="E73" s="164">
        <v>50793</v>
      </c>
      <c r="F73" s="164">
        <v>51170</v>
      </c>
      <c r="G73" s="164" t="s">
        <v>101</v>
      </c>
      <c r="H73" s="165">
        <v>46780</v>
      </c>
    </row>
    <row r="74" spans="1:8" ht="14.15" customHeight="1" x14ac:dyDescent="0.2">
      <c r="A74" s="161">
        <v>42767</v>
      </c>
      <c r="B74" s="166">
        <v>39476</v>
      </c>
      <c r="C74" s="163">
        <v>42803</v>
      </c>
      <c r="D74" s="164">
        <v>40074</v>
      </c>
      <c r="E74" s="164">
        <v>49394</v>
      </c>
      <c r="F74" s="164">
        <v>49031</v>
      </c>
      <c r="G74" s="164">
        <v>57000</v>
      </c>
      <c r="H74" s="165">
        <v>46278</v>
      </c>
    </row>
    <row r="75" spans="1:8" ht="14.15" customHeight="1" x14ac:dyDescent="0.2">
      <c r="A75" s="161">
        <v>42795</v>
      </c>
      <c r="B75" s="166">
        <v>40158</v>
      </c>
      <c r="C75" s="163">
        <v>45470</v>
      </c>
      <c r="D75" s="164">
        <v>41343</v>
      </c>
      <c r="E75" s="164">
        <v>54899</v>
      </c>
      <c r="F75" s="164">
        <v>47465</v>
      </c>
      <c r="G75" s="164">
        <v>45612</v>
      </c>
      <c r="H75" s="165">
        <v>45475</v>
      </c>
    </row>
    <row r="76" spans="1:8" ht="14.15" customHeight="1" x14ac:dyDescent="0.2">
      <c r="A76" s="161">
        <v>42826</v>
      </c>
      <c r="B76" s="166">
        <v>37577</v>
      </c>
      <c r="C76" s="163">
        <v>41666</v>
      </c>
      <c r="D76" s="164">
        <v>37968</v>
      </c>
      <c r="E76" s="164">
        <v>51444</v>
      </c>
      <c r="F76" s="164">
        <v>47749</v>
      </c>
      <c r="G76" s="164" t="s">
        <v>101</v>
      </c>
      <c r="H76" s="165">
        <v>42292</v>
      </c>
    </row>
    <row r="77" spans="1:8" ht="14.15" customHeight="1" x14ac:dyDescent="0.2">
      <c r="A77" s="161">
        <v>42856</v>
      </c>
      <c r="B77" s="166">
        <v>37819</v>
      </c>
      <c r="C77" s="163">
        <v>43836</v>
      </c>
      <c r="D77" s="164">
        <v>37536</v>
      </c>
      <c r="E77" s="164">
        <v>83379</v>
      </c>
      <c r="F77" s="164">
        <v>47279</v>
      </c>
      <c r="G77" s="164">
        <v>42438</v>
      </c>
      <c r="H77" s="165">
        <v>43548</v>
      </c>
    </row>
    <row r="78" spans="1:8" ht="14.15" customHeight="1" x14ac:dyDescent="0.2">
      <c r="A78" s="161">
        <v>42887</v>
      </c>
      <c r="B78" s="166">
        <v>36358</v>
      </c>
      <c r="C78" s="163">
        <v>43192</v>
      </c>
      <c r="D78" s="164">
        <v>35803</v>
      </c>
      <c r="E78" s="164">
        <v>56897</v>
      </c>
      <c r="F78" s="164">
        <v>42520</v>
      </c>
      <c r="G78" s="164">
        <v>43241</v>
      </c>
      <c r="H78" s="165">
        <v>38855</v>
      </c>
    </row>
    <row r="79" spans="1:8" ht="14.15" customHeight="1" x14ac:dyDescent="0.2">
      <c r="A79" s="161">
        <v>42917</v>
      </c>
      <c r="B79" s="166">
        <v>34189</v>
      </c>
      <c r="C79" s="163">
        <v>42470</v>
      </c>
      <c r="D79" s="164">
        <v>34092</v>
      </c>
      <c r="E79" s="164">
        <v>70712</v>
      </c>
      <c r="F79" s="164">
        <v>45967</v>
      </c>
      <c r="G79" s="164">
        <v>41828</v>
      </c>
      <c r="H79" s="165">
        <v>40038</v>
      </c>
    </row>
    <row r="80" spans="1:8" ht="14.15" customHeight="1" x14ac:dyDescent="0.2">
      <c r="A80" s="161">
        <v>42948</v>
      </c>
      <c r="B80" s="166">
        <v>34132</v>
      </c>
      <c r="C80" s="163">
        <v>42034</v>
      </c>
      <c r="D80" s="164">
        <v>33328</v>
      </c>
      <c r="E80" s="164">
        <v>51437</v>
      </c>
      <c r="F80" s="164">
        <v>46219</v>
      </c>
      <c r="G80" s="164">
        <v>44005</v>
      </c>
      <c r="H80" s="165">
        <v>39598</v>
      </c>
    </row>
    <row r="81" spans="1:8" ht="14.15" customHeight="1" x14ac:dyDescent="0.2">
      <c r="A81" s="161">
        <v>42979</v>
      </c>
      <c r="B81" s="166">
        <v>35505</v>
      </c>
      <c r="C81" s="163">
        <v>43503</v>
      </c>
      <c r="D81" s="164">
        <v>35145</v>
      </c>
      <c r="E81" s="164">
        <v>50204</v>
      </c>
      <c r="F81" s="164">
        <v>47460</v>
      </c>
      <c r="G81" s="164">
        <v>48152</v>
      </c>
      <c r="H81" s="165">
        <v>36274</v>
      </c>
    </row>
    <row r="82" spans="1:8" ht="14.15" customHeight="1" x14ac:dyDescent="0.2">
      <c r="A82" s="161">
        <v>43009</v>
      </c>
      <c r="B82" s="166">
        <v>38814</v>
      </c>
      <c r="C82" s="163">
        <v>45857</v>
      </c>
      <c r="D82" s="164">
        <v>39387</v>
      </c>
      <c r="E82" s="164">
        <v>49522</v>
      </c>
      <c r="F82" s="164">
        <v>50020</v>
      </c>
      <c r="G82" s="164">
        <v>49056</v>
      </c>
      <c r="H82" s="165">
        <v>41767</v>
      </c>
    </row>
    <row r="83" spans="1:8" ht="14.15" customHeight="1" x14ac:dyDescent="0.2">
      <c r="A83" s="161">
        <v>43040</v>
      </c>
      <c r="B83" s="166">
        <v>41259</v>
      </c>
      <c r="C83" s="163">
        <v>49985</v>
      </c>
      <c r="D83" s="164">
        <v>42594</v>
      </c>
      <c r="E83" s="164">
        <v>56869</v>
      </c>
      <c r="F83" s="164">
        <v>53458</v>
      </c>
      <c r="G83" s="164">
        <v>53551</v>
      </c>
      <c r="H83" s="165">
        <v>43782</v>
      </c>
    </row>
    <row r="84" spans="1:8" ht="14.15" customHeight="1" x14ac:dyDescent="0.2">
      <c r="A84" s="161">
        <v>43070</v>
      </c>
      <c r="B84" s="166">
        <v>44204</v>
      </c>
      <c r="C84" s="163">
        <v>51385</v>
      </c>
      <c r="D84" s="164">
        <v>45803</v>
      </c>
      <c r="E84" s="164">
        <v>55620</v>
      </c>
      <c r="F84" s="164">
        <v>54788</v>
      </c>
      <c r="G84" s="164">
        <v>53748</v>
      </c>
      <c r="H84" s="165">
        <v>44433</v>
      </c>
    </row>
    <row r="85" spans="1:8" ht="14.15" customHeight="1" x14ac:dyDescent="0.2">
      <c r="A85" s="161">
        <v>43101</v>
      </c>
      <c r="B85" s="166">
        <v>45716</v>
      </c>
      <c r="C85" s="163">
        <v>53302</v>
      </c>
      <c r="D85" s="164">
        <v>46941</v>
      </c>
      <c r="E85" s="164">
        <v>59238</v>
      </c>
      <c r="F85" s="164">
        <v>60222</v>
      </c>
      <c r="G85" s="164">
        <v>59053</v>
      </c>
      <c r="H85" s="165">
        <v>46837</v>
      </c>
    </row>
    <row r="86" spans="1:8" ht="14.15" customHeight="1" x14ac:dyDescent="0.2">
      <c r="A86" s="161">
        <v>43132</v>
      </c>
      <c r="B86" s="166">
        <v>46932</v>
      </c>
      <c r="C86" s="163">
        <v>52164</v>
      </c>
      <c r="D86" s="164">
        <v>46865</v>
      </c>
      <c r="E86" s="164">
        <v>58349</v>
      </c>
      <c r="F86" s="164">
        <v>55475</v>
      </c>
      <c r="G86" s="164" t="s">
        <v>101</v>
      </c>
      <c r="H86" s="165">
        <v>47837</v>
      </c>
    </row>
    <row r="87" spans="1:8" ht="14.15" customHeight="1" x14ac:dyDescent="0.2">
      <c r="A87" s="161">
        <v>43160</v>
      </c>
      <c r="B87" s="166">
        <v>44772</v>
      </c>
      <c r="C87" s="163">
        <v>50446</v>
      </c>
      <c r="D87" s="164">
        <v>43978</v>
      </c>
      <c r="E87" s="164">
        <v>57172</v>
      </c>
      <c r="F87" s="164">
        <v>54084</v>
      </c>
      <c r="G87" s="164">
        <v>52524</v>
      </c>
      <c r="H87" s="165">
        <v>46344</v>
      </c>
    </row>
    <row r="88" spans="1:8" ht="14.15" customHeight="1" x14ac:dyDescent="0.2">
      <c r="A88" s="161">
        <v>43191</v>
      </c>
      <c r="B88" s="166">
        <v>44282</v>
      </c>
      <c r="C88" s="163">
        <v>51843</v>
      </c>
      <c r="D88" s="164">
        <v>43820</v>
      </c>
      <c r="E88" s="164">
        <v>59339</v>
      </c>
      <c r="F88" s="164">
        <v>54439</v>
      </c>
      <c r="G88" s="164" t="s">
        <v>101</v>
      </c>
      <c r="H88" s="165">
        <v>48116</v>
      </c>
    </row>
    <row r="89" spans="1:8" ht="14.15" customHeight="1" x14ac:dyDescent="0.2">
      <c r="A89" s="161">
        <v>43221</v>
      </c>
      <c r="B89" s="166">
        <v>48628</v>
      </c>
      <c r="C89" s="163">
        <v>55975</v>
      </c>
      <c r="D89" s="164">
        <v>46783</v>
      </c>
      <c r="E89" s="164">
        <v>69218</v>
      </c>
      <c r="F89" s="164">
        <v>62768</v>
      </c>
      <c r="G89" s="164">
        <v>62162</v>
      </c>
      <c r="H89" s="165">
        <v>54441</v>
      </c>
    </row>
    <row r="90" spans="1:8" ht="14.15" customHeight="1" x14ac:dyDescent="0.2">
      <c r="A90" s="161">
        <v>43252</v>
      </c>
      <c r="B90" s="166">
        <v>52784</v>
      </c>
      <c r="C90" s="163">
        <v>57926</v>
      </c>
      <c r="D90" s="164">
        <v>49748</v>
      </c>
      <c r="E90" s="164">
        <v>70833</v>
      </c>
      <c r="F90" s="164">
        <v>63688</v>
      </c>
      <c r="G90" s="164" t="s">
        <v>101</v>
      </c>
      <c r="H90" s="165">
        <v>55632</v>
      </c>
    </row>
    <row r="91" spans="1:8" ht="14.15" customHeight="1" x14ac:dyDescent="0.2">
      <c r="A91" s="161">
        <v>43282</v>
      </c>
      <c r="B91" s="166">
        <v>53406</v>
      </c>
      <c r="C91" s="163">
        <v>58243</v>
      </c>
      <c r="D91" s="164">
        <v>51153</v>
      </c>
      <c r="E91" s="164">
        <v>74267</v>
      </c>
      <c r="F91" s="164">
        <v>62960</v>
      </c>
      <c r="G91" s="164">
        <v>61854</v>
      </c>
      <c r="H91" s="165">
        <v>57738</v>
      </c>
    </row>
    <row r="92" spans="1:8" ht="14.15" customHeight="1" x14ac:dyDescent="0.2">
      <c r="A92" s="161">
        <v>43313</v>
      </c>
      <c r="B92" s="166">
        <v>53890</v>
      </c>
      <c r="C92" s="163">
        <v>59325</v>
      </c>
      <c r="D92" s="164">
        <v>51774</v>
      </c>
      <c r="E92" s="164">
        <v>69842</v>
      </c>
      <c r="F92" s="164">
        <v>64572</v>
      </c>
      <c r="G92" s="164">
        <v>61776</v>
      </c>
      <c r="H92" s="165">
        <v>57160</v>
      </c>
    </row>
    <row r="93" spans="1:8" ht="14.15" customHeight="1" x14ac:dyDescent="0.2">
      <c r="A93" s="161">
        <v>43344</v>
      </c>
      <c r="B93" s="166">
        <v>53151</v>
      </c>
      <c r="C93" s="163">
        <v>60490</v>
      </c>
      <c r="D93" s="164">
        <v>51721</v>
      </c>
      <c r="E93" s="164">
        <v>66814</v>
      </c>
      <c r="F93" s="164">
        <v>67173</v>
      </c>
      <c r="G93" s="164" t="s">
        <v>101</v>
      </c>
      <c r="H93" s="165">
        <v>55938</v>
      </c>
    </row>
    <row r="94" spans="1:8" ht="14.15" customHeight="1" x14ac:dyDescent="0.2">
      <c r="A94" s="161">
        <v>43374</v>
      </c>
      <c r="B94" s="166">
        <v>56252</v>
      </c>
      <c r="C94" s="163">
        <v>63109</v>
      </c>
      <c r="D94" s="164">
        <v>53565</v>
      </c>
      <c r="E94" s="164">
        <v>72014</v>
      </c>
      <c r="F94" s="164">
        <v>72470</v>
      </c>
      <c r="G94" s="164">
        <v>65176</v>
      </c>
      <c r="H94" s="165">
        <v>59594</v>
      </c>
    </row>
    <row r="95" spans="1:8" ht="14.15" customHeight="1" x14ac:dyDescent="0.2">
      <c r="A95" s="161">
        <v>43405</v>
      </c>
      <c r="B95" s="166">
        <v>57993</v>
      </c>
      <c r="C95" s="163">
        <v>57990</v>
      </c>
      <c r="D95" s="164">
        <v>54810</v>
      </c>
      <c r="E95" s="164">
        <v>67673</v>
      </c>
      <c r="F95" s="164">
        <v>69650</v>
      </c>
      <c r="G95" s="164">
        <v>60154</v>
      </c>
      <c r="H95" s="165">
        <v>63140</v>
      </c>
    </row>
    <row r="96" spans="1:8" ht="14.15" customHeight="1" x14ac:dyDescent="0.2">
      <c r="A96" s="161">
        <v>43435</v>
      </c>
      <c r="B96" s="166">
        <v>50802</v>
      </c>
      <c r="C96" s="163">
        <v>51334</v>
      </c>
      <c r="D96" s="164">
        <v>48427</v>
      </c>
      <c r="E96" s="164">
        <v>63393</v>
      </c>
      <c r="F96" s="164">
        <v>61999</v>
      </c>
      <c r="G96" s="164" t="s">
        <v>11</v>
      </c>
      <c r="H96" s="165">
        <v>57455</v>
      </c>
    </row>
    <row r="97" spans="1:8" ht="14.15" customHeight="1" x14ac:dyDescent="0.2">
      <c r="A97" s="161">
        <v>43466</v>
      </c>
      <c r="B97" s="166">
        <v>43110</v>
      </c>
      <c r="C97" s="163">
        <v>47376</v>
      </c>
      <c r="D97" s="164">
        <v>40108</v>
      </c>
      <c r="E97" s="164">
        <v>54072</v>
      </c>
      <c r="F97" s="164">
        <v>54248</v>
      </c>
      <c r="G97" s="164">
        <v>52548</v>
      </c>
      <c r="H97" s="165">
        <v>50585</v>
      </c>
    </row>
    <row r="98" spans="1:8" ht="14.15" customHeight="1" x14ac:dyDescent="0.2">
      <c r="A98" s="161">
        <v>43497</v>
      </c>
      <c r="B98" s="166">
        <v>42961</v>
      </c>
      <c r="C98" s="163">
        <v>43945</v>
      </c>
      <c r="D98" s="164">
        <v>37752</v>
      </c>
      <c r="E98" s="164">
        <v>56171</v>
      </c>
      <c r="F98" s="164">
        <v>56647</v>
      </c>
      <c r="G98" s="164" t="s">
        <v>208</v>
      </c>
      <c r="H98" s="165">
        <v>50627</v>
      </c>
    </row>
    <row r="99" spans="1:8" ht="14.15" customHeight="1" x14ac:dyDescent="0.2">
      <c r="A99" s="161">
        <v>43525</v>
      </c>
      <c r="B99" s="166">
        <v>45970</v>
      </c>
      <c r="C99" s="163">
        <v>47392</v>
      </c>
      <c r="D99" s="164">
        <v>39734</v>
      </c>
      <c r="E99" s="164">
        <v>60680</v>
      </c>
      <c r="F99" s="164">
        <v>58719</v>
      </c>
      <c r="G99" s="164">
        <v>56805</v>
      </c>
      <c r="H99" s="165">
        <v>50334</v>
      </c>
    </row>
    <row r="100" spans="1:8" ht="14.15" customHeight="1" x14ac:dyDescent="0.2">
      <c r="A100" s="161">
        <v>43556</v>
      </c>
      <c r="B100" s="166">
        <v>48150</v>
      </c>
      <c r="C100" s="163">
        <v>51781</v>
      </c>
      <c r="D100" s="164">
        <v>42280</v>
      </c>
      <c r="E100" s="164">
        <v>71785</v>
      </c>
      <c r="F100" s="164">
        <v>62313</v>
      </c>
      <c r="G100" s="164" t="s">
        <v>101</v>
      </c>
      <c r="H100" s="165" t="s">
        <v>101</v>
      </c>
    </row>
    <row r="101" spans="1:8" ht="14.15" customHeight="1" x14ac:dyDescent="0.2">
      <c r="A101" s="161">
        <v>43586</v>
      </c>
      <c r="B101" s="166">
        <v>51037</v>
      </c>
      <c r="C101" s="163">
        <v>53319</v>
      </c>
      <c r="D101" s="164">
        <v>44209</v>
      </c>
      <c r="E101" s="164">
        <v>67776</v>
      </c>
      <c r="F101" s="164">
        <v>60377</v>
      </c>
      <c r="G101" s="164">
        <v>57274</v>
      </c>
      <c r="H101" s="165">
        <v>53409</v>
      </c>
    </row>
    <row r="102" spans="1:8" ht="14.15" customHeight="1" x14ac:dyDescent="0.2">
      <c r="A102" s="161">
        <v>43617</v>
      </c>
      <c r="B102" s="166">
        <v>50014</v>
      </c>
      <c r="C102" s="163">
        <v>49983</v>
      </c>
      <c r="D102" s="164">
        <v>43704</v>
      </c>
      <c r="E102" s="164">
        <v>60543</v>
      </c>
      <c r="F102" s="164">
        <v>57530</v>
      </c>
      <c r="G102" s="164">
        <v>51669</v>
      </c>
      <c r="H102" s="165">
        <v>53807</v>
      </c>
    </row>
    <row r="103" spans="1:8" ht="14.15" customHeight="1" x14ac:dyDescent="0.2">
      <c r="A103" s="161">
        <v>43647</v>
      </c>
      <c r="B103" s="166">
        <v>45741</v>
      </c>
      <c r="C103" s="163">
        <v>49513</v>
      </c>
      <c r="D103" s="164">
        <v>39217</v>
      </c>
      <c r="E103" s="164">
        <v>77726</v>
      </c>
      <c r="F103" s="164">
        <v>56960</v>
      </c>
      <c r="G103" s="164">
        <v>54300</v>
      </c>
      <c r="H103" s="165" t="s">
        <v>101</v>
      </c>
    </row>
    <row r="104" spans="1:8" ht="14.15" customHeight="1" x14ac:dyDescent="0.2">
      <c r="A104" s="161">
        <v>43678</v>
      </c>
      <c r="B104" s="166">
        <v>45388</v>
      </c>
      <c r="C104" s="163">
        <v>48117</v>
      </c>
      <c r="D104" s="164">
        <v>38263</v>
      </c>
      <c r="E104" s="164">
        <v>65691</v>
      </c>
      <c r="F104" s="164">
        <v>54824</v>
      </c>
      <c r="G104" s="164">
        <v>51360</v>
      </c>
      <c r="H104" s="165" t="s">
        <v>101</v>
      </c>
    </row>
    <row r="105" spans="1:8" ht="14.15" customHeight="1" x14ac:dyDescent="0.2">
      <c r="A105" s="161">
        <v>43709</v>
      </c>
      <c r="B105" s="166">
        <v>43125</v>
      </c>
      <c r="C105" s="163">
        <v>47260</v>
      </c>
      <c r="D105" s="164">
        <v>37209</v>
      </c>
      <c r="E105" s="164">
        <v>59516</v>
      </c>
      <c r="F105" s="164">
        <v>54794</v>
      </c>
      <c r="G105" s="164">
        <v>53236</v>
      </c>
      <c r="H105" s="165">
        <v>56756</v>
      </c>
    </row>
    <row r="106" spans="1:8" ht="14.15" customHeight="1" x14ac:dyDescent="0.2">
      <c r="A106" s="161">
        <v>43739</v>
      </c>
      <c r="B106" s="166">
        <v>44134</v>
      </c>
      <c r="C106" s="163">
        <v>48848</v>
      </c>
      <c r="D106" s="164">
        <v>37026</v>
      </c>
      <c r="E106" s="164">
        <v>60022</v>
      </c>
      <c r="F106" s="164">
        <v>55654</v>
      </c>
      <c r="G106" s="164">
        <v>53339</v>
      </c>
      <c r="H106" s="165" t="s">
        <v>101</v>
      </c>
    </row>
    <row r="107" spans="1:8" ht="14.15" customHeight="1" x14ac:dyDescent="0.2">
      <c r="A107" s="161">
        <v>43770</v>
      </c>
      <c r="B107" s="166">
        <v>44436</v>
      </c>
      <c r="C107" s="163">
        <v>48763</v>
      </c>
      <c r="D107" s="164">
        <v>39158</v>
      </c>
      <c r="E107" s="164">
        <v>56525</v>
      </c>
      <c r="F107" s="164">
        <v>54712</v>
      </c>
      <c r="G107" s="164">
        <v>53556</v>
      </c>
      <c r="H107" s="165">
        <v>52099</v>
      </c>
    </row>
    <row r="108" spans="1:8" ht="14.15" customHeight="1" x14ac:dyDescent="0.2">
      <c r="A108" s="161">
        <v>43800</v>
      </c>
      <c r="B108" s="166">
        <v>46076</v>
      </c>
      <c r="C108" s="163">
        <v>49920</v>
      </c>
      <c r="D108" s="164">
        <v>41249</v>
      </c>
      <c r="E108" s="164">
        <v>56843</v>
      </c>
      <c r="F108" s="164">
        <v>56270</v>
      </c>
      <c r="G108" s="164">
        <v>54504</v>
      </c>
      <c r="H108" s="165" t="s">
        <v>212</v>
      </c>
    </row>
    <row r="109" spans="1:8" ht="14.15" customHeight="1" x14ac:dyDescent="0.2">
      <c r="A109" s="161">
        <v>43831</v>
      </c>
      <c r="B109" s="166">
        <v>48371</v>
      </c>
      <c r="C109" s="163">
        <v>50258</v>
      </c>
      <c r="D109" s="164">
        <v>43701</v>
      </c>
      <c r="E109" s="164">
        <v>58191</v>
      </c>
      <c r="F109" s="164">
        <v>56157</v>
      </c>
      <c r="G109" s="164">
        <v>54406</v>
      </c>
      <c r="H109" s="165">
        <v>69330</v>
      </c>
    </row>
    <row r="110" spans="1:8" ht="14.15" customHeight="1" x14ac:dyDescent="0.2">
      <c r="A110" s="161">
        <v>43862</v>
      </c>
      <c r="B110" s="166">
        <v>48625</v>
      </c>
      <c r="C110" s="163">
        <v>48977</v>
      </c>
      <c r="D110" s="164">
        <v>43926</v>
      </c>
      <c r="E110" s="164">
        <v>54193</v>
      </c>
      <c r="F110" s="164">
        <v>48854</v>
      </c>
      <c r="G110" s="164" t="s">
        <v>214</v>
      </c>
      <c r="H110" s="165" t="s">
        <v>101</v>
      </c>
    </row>
    <row r="111" spans="1:8" ht="14.15" customHeight="1" x14ac:dyDescent="0.2">
      <c r="A111" s="161">
        <v>43891</v>
      </c>
      <c r="B111" s="166">
        <v>42227</v>
      </c>
      <c r="C111" s="163">
        <v>35961</v>
      </c>
      <c r="D111" s="164">
        <v>40762</v>
      </c>
      <c r="E111" s="164">
        <v>43347</v>
      </c>
      <c r="F111" s="164">
        <v>36192</v>
      </c>
      <c r="G111" s="164">
        <v>32502</v>
      </c>
      <c r="H111" s="165" t="s">
        <v>101</v>
      </c>
    </row>
    <row r="112" spans="1:8" ht="14.15" customHeight="1" x14ac:dyDescent="0.2">
      <c r="A112" s="161">
        <v>43922</v>
      </c>
      <c r="B112" s="166">
        <v>28734</v>
      </c>
      <c r="C112" s="163">
        <v>21941</v>
      </c>
      <c r="D112" s="164">
        <v>29013</v>
      </c>
      <c r="E112" s="164">
        <v>27565</v>
      </c>
      <c r="F112" s="164">
        <v>29331</v>
      </c>
      <c r="G112" s="164" t="s">
        <v>101</v>
      </c>
      <c r="H112" s="165" t="s">
        <v>101</v>
      </c>
    </row>
    <row r="113" spans="1:8" ht="14.15" customHeight="1" x14ac:dyDescent="0.2">
      <c r="A113" s="161">
        <v>43952</v>
      </c>
      <c r="B113" s="166">
        <v>16810</v>
      </c>
      <c r="C113" s="163">
        <v>19372</v>
      </c>
      <c r="D113" s="164">
        <v>21828</v>
      </c>
      <c r="E113" s="164">
        <v>24036</v>
      </c>
      <c r="F113" s="164">
        <v>26508</v>
      </c>
      <c r="G113" s="164">
        <v>26005</v>
      </c>
      <c r="H113" s="165">
        <v>30225</v>
      </c>
    </row>
    <row r="114" spans="1:8" ht="14.15" customHeight="1" x14ac:dyDescent="0.2">
      <c r="A114" s="161">
        <v>43983</v>
      </c>
      <c r="B114" s="166">
        <v>16700</v>
      </c>
      <c r="C114" s="163">
        <v>24725</v>
      </c>
      <c r="D114" s="164">
        <v>18575</v>
      </c>
      <c r="E114" s="164">
        <v>32705</v>
      </c>
      <c r="F114" s="164">
        <v>32614</v>
      </c>
      <c r="G114" s="164">
        <v>31775</v>
      </c>
      <c r="H114" s="165" t="s">
        <v>215</v>
      </c>
    </row>
    <row r="115" spans="1:8" ht="14.15" customHeight="1" x14ac:dyDescent="0.2">
      <c r="A115" s="161">
        <v>44013</v>
      </c>
      <c r="B115" s="166">
        <v>22175</v>
      </c>
      <c r="C115" s="163">
        <v>31040</v>
      </c>
      <c r="D115" s="164">
        <v>25045</v>
      </c>
      <c r="E115" s="164">
        <v>33424</v>
      </c>
      <c r="F115" s="164">
        <v>36646</v>
      </c>
      <c r="G115" s="164">
        <v>34943</v>
      </c>
      <c r="H115" s="165">
        <v>39320</v>
      </c>
    </row>
    <row r="116" spans="1:8" ht="14.15" customHeight="1" x14ac:dyDescent="0.2">
      <c r="A116" s="161">
        <v>44044</v>
      </c>
      <c r="B116" s="166">
        <v>29007</v>
      </c>
      <c r="C116" s="163">
        <v>32637</v>
      </c>
      <c r="D116" s="164">
        <v>29485</v>
      </c>
      <c r="E116" s="164">
        <v>38008</v>
      </c>
      <c r="F116" s="164">
        <v>36930</v>
      </c>
      <c r="G116" s="164">
        <v>33766</v>
      </c>
      <c r="H116" s="165" t="s">
        <v>101</v>
      </c>
    </row>
    <row r="117" spans="1:8" ht="14.15" customHeight="1" x14ac:dyDescent="0.2">
      <c r="A117" s="161">
        <v>44075</v>
      </c>
      <c r="B117" s="166">
        <v>30803</v>
      </c>
      <c r="C117" s="163">
        <v>33273</v>
      </c>
      <c r="D117" s="164">
        <v>29960</v>
      </c>
      <c r="E117" s="164">
        <v>41327</v>
      </c>
      <c r="F117" s="164">
        <v>35388</v>
      </c>
      <c r="G117" s="164">
        <v>30478</v>
      </c>
      <c r="H117" s="165" t="s">
        <v>101</v>
      </c>
    </row>
    <row r="118" spans="1:8" ht="14.15" customHeight="1" x14ac:dyDescent="0.2">
      <c r="A118" s="161">
        <v>44105</v>
      </c>
      <c r="B118" s="166">
        <v>29554</v>
      </c>
      <c r="C118" s="163">
        <v>32654</v>
      </c>
      <c r="D118" s="164">
        <v>29867</v>
      </c>
      <c r="E118" s="164">
        <v>34009</v>
      </c>
      <c r="F118" s="164">
        <v>34459</v>
      </c>
      <c r="G118" s="164">
        <v>29857</v>
      </c>
      <c r="H118" s="165">
        <v>37405</v>
      </c>
    </row>
    <row r="119" spans="1:8" ht="14.15" customHeight="1" x14ac:dyDescent="0.2">
      <c r="A119" s="161">
        <v>44136</v>
      </c>
      <c r="B119" s="166">
        <v>27862</v>
      </c>
      <c r="C119" s="163">
        <v>32676</v>
      </c>
      <c r="D119" s="164">
        <v>29586</v>
      </c>
      <c r="E119" s="164">
        <v>33767</v>
      </c>
      <c r="F119" s="164">
        <v>34212</v>
      </c>
      <c r="G119" s="164">
        <v>36631</v>
      </c>
      <c r="H119" s="165" t="s">
        <v>101</v>
      </c>
    </row>
    <row r="120" spans="1:8" ht="14.15" customHeight="1" x14ac:dyDescent="0.2">
      <c r="A120" s="161">
        <v>44166</v>
      </c>
      <c r="B120" s="166">
        <v>29179</v>
      </c>
      <c r="C120" s="163">
        <v>33785</v>
      </c>
      <c r="D120" s="164">
        <v>28699</v>
      </c>
      <c r="E120" s="164">
        <v>37618</v>
      </c>
      <c r="F120" s="164">
        <v>38185</v>
      </c>
      <c r="G120" s="164">
        <v>34412</v>
      </c>
      <c r="H120" s="165" t="s">
        <v>101</v>
      </c>
    </row>
    <row r="121" spans="1:8" ht="14.15" customHeight="1" x14ac:dyDescent="0.2">
      <c r="A121" s="161">
        <v>44197</v>
      </c>
      <c r="B121" s="166">
        <v>32682</v>
      </c>
      <c r="C121" s="163">
        <v>36804</v>
      </c>
      <c r="D121" s="164">
        <v>31845</v>
      </c>
      <c r="E121" s="164">
        <v>41282</v>
      </c>
      <c r="F121" s="164">
        <v>41249</v>
      </c>
      <c r="G121" s="164" t="s">
        <v>101</v>
      </c>
      <c r="H121" s="165">
        <v>46829</v>
      </c>
    </row>
    <row r="122" spans="1:8" ht="14.15" customHeight="1" x14ac:dyDescent="0.2">
      <c r="A122" s="161">
        <v>44228</v>
      </c>
      <c r="B122" s="166">
        <v>36686</v>
      </c>
      <c r="C122" s="163">
        <v>41033</v>
      </c>
      <c r="D122" s="164">
        <v>36432</v>
      </c>
      <c r="E122" s="164">
        <v>44643</v>
      </c>
      <c r="F122" s="164">
        <v>46614</v>
      </c>
      <c r="G122" s="164">
        <v>47956</v>
      </c>
      <c r="H122" s="165">
        <v>55844</v>
      </c>
    </row>
    <row r="123" spans="1:8" ht="14.15" customHeight="1" x14ac:dyDescent="0.2">
      <c r="A123" s="161">
        <v>44256</v>
      </c>
      <c r="B123" s="166">
        <v>41547</v>
      </c>
      <c r="C123" s="163">
        <v>46331</v>
      </c>
      <c r="D123" s="164">
        <v>40931</v>
      </c>
      <c r="E123" s="164">
        <v>48340</v>
      </c>
      <c r="F123" s="164">
        <v>49277</v>
      </c>
      <c r="G123" s="164">
        <v>48799</v>
      </c>
      <c r="H123" s="165">
        <v>61482</v>
      </c>
    </row>
    <row r="124" spans="1:8" ht="14.15" customHeight="1" x14ac:dyDescent="0.2">
      <c r="A124" s="161">
        <v>44287</v>
      </c>
      <c r="B124" s="166">
        <v>45702</v>
      </c>
      <c r="C124" s="163">
        <v>51171</v>
      </c>
      <c r="D124" s="164">
        <v>46086</v>
      </c>
      <c r="E124" s="164">
        <v>54737</v>
      </c>
      <c r="F124" s="164">
        <v>50139</v>
      </c>
      <c r="G124" s="164">
        <v>49633</v>
      </c>
      <c r="H124" s="165" t="s">
        <v>101</v>
      </c>
    </row>
    <row r="125" spans="1:8" ht="14.15" customHeight="1" x14ac:dyDescent="0.2">
      <c r="A125" s="161">
        <v>44317</v>
      </c>
      <c r="B125" s="166">
        <v>44883</v>
      </c>
      <c r="C125" s="163">
        <v>52063</v>
      </c>
      <c r="D125" s="164">
        <v>44718</v>
      </c>
      <c r="E125" s="164">
        <v>56736</v>
      </c>
      <c r="F125" s="164">
        <v>52476</v>
      </c>
      <c r="G125" s="164">
        <v>52462</v>
      </c>
      <c r="H125" s="165" t="s">
        <v>101</v>
      </c>
    </row>
    <row r="126" spans="1:8" ht="14.15" customHeight="1" x14ac:dyDescent="0.2">
      <c r="A126" s="161">
        <v>44348</v>
      </c>
      <c r="B126" s="166">
        <v>47614</v>
      </c>
      <c r="C126" s="163">
        <v>55019</v>
      </c>
      <c r="D126" s="164">
        <v>46324</v>
      </c>
      <c r="E126" s="164">
        <v>55066</v>
      </c>
      <c r="F126" s="164">
        <v>56379</v>
      </c>
      <c r="G126" s="164">
        <v>56264</v>
      </c>
      <c r="H126" s="165">
        <v>60918</v>
      </c>
    </row>
    <row r="127" spans="1:8" ht="14.15" customHeight="1" x14ac:dyDescent="0.2">
      <c r="A127" s="161">
        <v>44378</v>
      </c>
      <c r="B127" s="166">
        <v>49902</v>
      </c>
      <c r="C127" s="163">
        <v>58786</v>
      </c>
      <c r="D127" s="164">
        <v>49892</v>
      </c>
      <c r="E127" s="164">
        <v>61734</v>
      </c>
      <c r="F127" s="164">
        <v>58157</v>
      </c>
      <c r="G127" s="164">
        <v>57471</v>
      </c>
      <c r="H127" s="165">
        <v>60937</v>
      </c>
    </row>
    <row r="128" spans="1:8" ht="14.15" customHeight="1" x14ac:dyDescent="0.2">
      <c r="A128" s="161">
        <v>44409</v>
      </c>
      <c r="B128" s="166">
        <v>51002</v>
      </c>
      <c r="C128" s="163">
        <v>58204</v>
      </c>
      <c r="D128" s="164">
        <v>52531</v>
      </c>
      <c r="E128" s="164">
        <v>62864</v>
      </c>
      <c r="F128" s="164">
        <v>56447</v>
      </c>
      <c r="G128" s="164">
        <v>56351</v>
      </c>
      <c r="H128" s="165">
        <v>60535</v>
      </c>
    </row>
    <row r="129" spans="1:8" ht="14.15" customHeight="1" x14ac:dyDescent="0.2">
      <c r="A129" s="161">
        <v>44440</v>
      </c>
      <c r="B129" s="166">
        <v>51046</v>
      </c>
      <c r="C129" s="163">
        <v>57541</v>
      </c>
      <c r="D129" s="164">
        <v>51997</v>
      </c>
      <c r="E129" s="164">
        <v>61768</v>
      </c>
      <c r="F129" s="164">
        <v>58910</v>
      </c>
      <c r="G129" s="164">
        <v>59055</v>
      </c>
      <c r="H129" s="165" t="s">
        <v>101</v>
      </c>
    </row>
    <row r="130" spans="1:8" ht="14.15" customHeight="1" x14ac:dyDescent="0.2">
      <c r="A130" s="161">
        <v>44470</v>
      </c>
      <c r="B130" s="166">
        <v>53907</v>
      </c>
      <c r="C130" s="163">
        <v>61945</v>
      </c>
      <c r="D130" s="164">
        <v>53689</v>
      </c>
      <c r="E130" s="164">
        <v>69438</v>
      </c>
      <c r="F130" s="164">
        <v>66257</v>
      </c>
      <c r="G130" s="164">
        <v>70120</v>
      </c>
      <c r="H130" s="165">
        <v>75245</v>
      </c>
    </row>
    <row r="131" spans="1:8" ht="14.15" customHeight="1" x14ac:dyDescent="0.2">
      <c r="A131" s="161">
        <v>44501</v>
      </c>
      <c r="B131" s="166">
        <v>58835</v>
      </c>
      <c r="C131" s="163">
        <v>66819</v>
      </c>
      <c r="D131" s="164">
        <v>59454</v>
      </c>
      <c r="E131" s="164">
        <v>70205</v>
      </c>
      <c r="F131" s="164">
        <v>68799</v>
      </c>
      <c r="G131" s="164">
        <v>71907</v>
      </c>
      <c r="H131" s="165">
        <v>76180</v>
      </c>
    </row>
    <row r="132" spans="1:8" ht="14.15" customHeight="1" x14ac:dyDescent="0.2">
      <c r="A132" s="161">
        <v>44531</v>
      </c>
      <c r="B132" s="166">
        <v>59013</v>
      </c>
      <c r="C132" s="163">
        <v>63474</v>
      </c>
      <c r="D132" s="164">
        <v>62356</v>
      </c>
      <c r="E132" s="164">
        <v>68485</v>
      </c>
      <c r="F132" s="164">
        <v>66398</v>
      </c>
      <c r="G132" s="164">
        <v>67206</v>
      </c>
      <c r="H132" s="165">
        <v>74401</v>
      </c>
    </row>
    <row r="133" spans="1:8" ht="14.15" customHeight="1" x14ac:dyDescent="0.2">
      <c r="A133" s="161">
        <v>44562</v>
      </c>
      <c r="B133" s="166">
        <v>57656</v>
      </c>
      <c r="C133" s="163">
        <v>67475</v>
      </c>
      <c r="D133" s="164">
        <v>60623</v>
      </c>
      <c r="E133" s="164">
        <v>70017</v>
      </c>
      <c r="F133" s="164">
        <v>71716</v>
      </c>
      <c r="G133" s="164">
        <v>80591</v>
      </c>
      <c r="H133" s="165">
        <v>76477</v>
      </c>
    </row>
    <row r="134" spans="1:8" ht="14.15" customHeight="1" x14ac:dyDescent="0.2">
      <c r="A134" s="161">
        <v>44593</v>
      </c>
      <c r="B134" s="166">
        <v>62715</v>
      </c>
      <c r="C134" s="163">
        <v>74126</v>
      </c>
      <c r="D134" s="164">
        <v>60947</v>
      </c>
      <c r="E134" s="164">
        <v>75207</v>
      </c>
      <c r="F134" s="164">
        <v>77103</v>
      </c>
      <c r="G134" s="164">
        <v>81000</v>
      </c>
      <c r="H134" s="165">
        <v>85682</v>
      </c>
    </row>
    <row r="135" spans="1:8" ht="14.15" customHeight="1" x14ac:dyDescent="0.2">
      <c r="A135" s="161">
        <v>44621</v>
      </c>
      <c r="B135" s="166">
        <v>66973</v>
      </c>
      <c r="C135" s="163">
        <v>82965</v>
      </c>
      <c r="D135" s="164">
        <v>67714</v>
      </c>
      <c r="E135" s="164">
        <v>90522</v>
      </c>
      <c r="F135" s="164">
        <v>96565</v>
      </c>
      <c r="G135" s="164">
        <v>95609</v>
      </c>
      <c r="H135" s="165">
        <v>98048</v>
      </c>
    </row>
    <row r="136" spans="1:8" ht="14.15" customHeight="1" x14ac:dyDescent="0.2">
      <c r="A136" s="161">
        <v>44652</v>
      </c>
      <c r="B136" s="166">
        <v>83237</v>
      </c>
      <c r="C136" s="163">
        <v>93645</v>
      </c>
      <c r="D136" s="164">
        <v>83988</v>
      </c>
      <c r="E136" s="164">
        <v>114402</v>
      </c>
      <c r="F136" s="164">
        <v>102589</v>
      </c>
      <c r="G136" s="164" t="s">
        <v>101</v>
      </c>
      <c r="H136" s="165">
        <v>112915</v>
      </c>
    </row>
    <row r="137" spans="1:8" ht="14.15" customHeight="1" x14ac:dyDescent="0.2">
      <c r="A137" s="161">
        <v>44682</v>
      </c>
      <c r="B137" s="166">
        <v>87685</v>
      </c>
      <c r="C137" s="163">
        <v>105871</v>
      </c>
      <c r="D137" s="164">
        <v>84818</v>
      </c>
      <c r="E137" s="164">
        <v>128725</v>
      </c>
      <c r="F137" s="164">
        <v>119202</v>
      </c>
      <c r="G137" s="164" t="s">
        <v>101</v>
      </c>
      <c r="H137" s="165">
        <v>120070</v>
      </c>
    </row>
    <row r="138" spans="1:8" ht="14.15" customHeight="1" x14ac:dyDescent="0.2">
      <c r="A138" s="161">
        <v>44713</v>
      </c>
      <c r="B138" s="166">
        <v>95745</v>
      </c>
      <c r="C138" s="163">
        <v>109870</v>
      </c>
      <c r="D138" s="164">
        <v>83440</v>
      </c>
      <c r="E138" s="164">
        <v>166162</v>
      </c>
      <c r="F138" s="164">
        <v>114307</v>
      </c>
      <c r="G138" s="164" t="s">
        <v>101</v>
      </c>
      <c r="H138" s="165">
        <v>129593</v>
      </c>
    </row>
    <row r="139" spans="1:8" ht="14.15" customHeight="1" x14ac:dyDescent="0.2">
      <c r="A139" s="161">
        <v>44743</v>
      </c>
      <c r="B139" s="166">
        <v>99600</v>
      </c>
      <c r="C139" s="163">
        <v>105498</v>
      </c>
      <c r="D139" s="164">
        <v>83664</v>
      </c>
      <c r="E139" s="164">
        <v>139296</v>
      </c>
      <c r="F139" s="164">
        <v>144189</v>
      </c>
      <c r="G139" s="164" t="s">
        <v>101</v>
      </c>
      <c r="H139" s="165">
        <v>134529</v>
      </c>
    </row>
    <row r="140" spans="1:8" ht="14.15" customHeight="1" x14ac:dyDescent="0.2">
      <c r="A140" s="161">
        <v>44774</v>
      </c>
      <c r="B140" s="166">
        <v>95661</v>
      </c>
      <c r="C140" s="163">
        <v>97961</v>
      </c>
      <c r="D140" s="164">
        <v>79081</v>
      </c>
      <c r="E140" s="164">
        <v>280846</v>
      </c>
      <c r="F140" s="164">
        <v>94190</v>
      </c>
      <c r="G140" s="164" t="s">
        <v>101</v>
      </c>
      <c r="H140" s="165">
        <v>127019</v>
      </c>
    </row>
    <row r="141" spans="1:8" ht="14.15" customHeight="1" x14ac:dyDescent="0.2">
      <c r="A141" s="161">
        <v>44805</v>
      </c>
      <c r="B141" s="166">
        <v>97463</v>
      </c>
      <c r="C141" s="163">
        <v>93677</v>
      </c>
      <c r="D141" s="164">
        <v>75746</v>
      </c>
      <c r="E141" s="164">
        <v>150925</v>
      </c>
      <c r="F141" s="164">
        <v>73232</v>
      </c>
      <c r="G141" s="164" t="s">
        <v>101</v>
      </c>
      <c r="H141" s="165">
        <v>127086</v>
      </c>
    </row>
    <row r="142" spans="1:8" ht="14.15" customHeight="1" x14ac:dyDescent="0.2">
      <c r="A142" s="161">
        <v>44835</v>
      </c>
      <c r="B142" s="166">
        <v>96752</v>
      </c>
      <c r="C142" s="163">
        <v>89083</v>
      </c>
      <c r="D142" s="164">
        <v>70910</v>
      </c>
      <c r="E142" s="164">
        <v>122371</v>
      </c>
      <c r="F142" s="164">
        <v>89283</v>
      </c>
      <c r="G142" s="164" t="s">
        <v>101</v>
      </c>
      <c r="H142" s="165">
        <v>117885</v>
      </c>
    </row>
    <row r="143" spans="1:8" ht="14.15" customHeight="1" x14ac:dyDescent="0.2">
      <c r="A143" s="161">
        <v>44866</v>
      </c>
      <c r="B143" s="166">
        <v>92419</v>
      </c>
      <c r="C143" s="163">
        <v>89524</v>
      </c>
      <c r="D143" s="164">
        <v>71745</v>
      </c>
      <c r="E143" s="164">
        <v>118050</v>
      </c>
      <c r="F143" s="164">
        <v>92796</v>
      </c>
      <c r="G143" s="164">
        <v>131564</v>
      </c>
      <c r="H143" s="165">
        <v>125417</v>
      </c>
    </row>
    <row r="144" spans="1:8" ht="14.15" customHeight="1" x14ac:dyDescent="0.2">
      <c r="A144" s="161">
        <v>44896</v>
      </c>
      <c r="B144" s="166">
        <v>82540</v>
      </c>
      <c r="C144" s="163">
        <v>79480</v>
      </c>
      <c r="D144" s="164">
        <v>68797</v>
      </c>
      <c r="E144" s="164">
        <v>106429</v>
      </c>
      <c r="F144" s="164">
        <v>90220</v>
      </c>
      <c r="G144" s="164" t="s">
        <v>101</v>
      </c>
      <c r="H144" s="165">
        <v>103511</v>
      </c>
    </row>
    <row r="145" spans="1:8" ht="14.15" customHeight="1" x14ac:dyDescent="0.2">
      <c r="A145" s="161">
        <v>44927</v>
      </c>
      <c r="B145" s="166">
        <v>73339</v>
      </c>
      <c r="C145" s="163">
        <v>78489</v>
      </c>
      <c r="D145" s="164">
        <v>62984</v>
      </c>
      <c r="E145" s="164">
        <v>99308</v>
      </c>
      <c r="F145" s="164">
        <v>98145</v>
      </c>
      <c r="G145" s="164" t="s">
        <v>11</v>
      </c>
      <c r="H145" s="165">
        <v>108731</v>
      </c>
    </row>
    <row r="146" spans="1:8" ht="14.15" customHeight="1" x14ac:dyDescent="0.2">
      <c r="A146" s="161">
        <v>44958</v>
      </c>
      <c r="B146" s="166">
        <v>72068</v>
      </c>
      <c r="C146" s="163">
        <v>81560</v>
      </c>
      <c r="D146" s="164">
        <v>62625</v>
      </c>
      <c r="E146" s="164">
        <v>98648</v>
      </c>
      <c r="F146" s="164">
        <v>77682</v>
      </c>
      <c r="G146" s="164" t="s">
        <v>11</v>
      </c>
      <c r="H146" s="165">
        <v>104811</v>
      </c>
    </row>
    <row r="147" spans="1:8" ht="14.15" customHeight="1" x14ac:dyDescent="0.2">
      <c r="A147" s="161">
        <v>44986</v>
      </c>
      <c r="B147" s="166">
        <v>72488</v>
      </c>
      <c r="C147" s="163">
        <v>79492</v>
      </c>
      <c r="D147" s="164">
        <v>67424</v>
      </c>
      <c r="E147" s="164">
        <v>97339</v>
      </c>
      <c r="F147" s="164">
        <v>79581</v>
      </c>
      <c r="G147" s="164" t="s">
        <v>11</v>
      </c>
      <c r="H147" s="165">
        <v>100937</v>
      </c>
    </row>
    <row r="148" spans="1:8" ht="14.15" customHeight="1" x14ac:dyDescent="0.2">
      <c r="A148" s="161">
        <v>45017</v>
      </c>
      <c r="B148" s="166">
        <v>69431</v>
      </c>
      <c r="C148" s="163">
        <v>80486</v>
      </c>
      <c r="D148" s="164">
        <v>66378</v>
      </c>
      <c r="E148" s="164">
        <v>106797</v>
      </c>
      <c r="F148" s="164">
        <v>79250</v>
      </c>
      <c r="G148" s="164" t="s">
        <v>11</v>
      </c>
      <c r="H148" s="165">
        <v>107114</v>
      </c>
    </row>
    <row r="149" spans="1:8" ht="14.15" customHeight="1" x14ac:dyDescent="0.2">
      <c r="A149" s="161">
        <v>45047</v>
      </c>
      <c r="B149" s="166">
        <v>73623</v>
      </c>
      <c r="C149" s="163">
        <v>76034</v>
      </c>
      <c r="D149" s="164">
        <v>66183</v>
      </c>
      <c r="E149" s="164">
        <v>83836</v>
      </c>
      <c r="F149" s="164">
        <v>81515</v>
      </c>
      <c r="G149" s="164" t="s">
        <v>11</v>
      </c>
      <c r="H149" s="165" t="s">
        <v>101</v>
      </c>
    </row>
    <row r="150" spans="1:8" ht="14.15" customHeight="1" x14ac:dyDescent="0.2">
      <c r="A150" s="161">
        <v>45078</v>
      </c>
      <c r="B150" s="166">
        <v>72085</v>
      </c>
      <c r="C150" s="163">
        <v>82216</v>
      </c>
      <c r="D150" s="164">
        <v>63459</v>
      </c>
      <c r="E150" s="164">
        <v>99993</v>
      </c>
      <c r="F150" s="164">
        <v>81289</v>
      </c>
      <c r="G150" s="164" t="s">
        <v>11</v>
      </c>
      <c r="H150" s="165">
        <v>105651</v>
      </c>
    </row>
    <row r="151" spans="1:8" ht="14.15" customHeight="1" x14ac:dyDescent="0.2">
      <c r="A151" s="161">
        <v>45108</v>
      </c>
      <c r="B151" s="166">
        <v>72112</v>
      </c>
      <c r="C151" s="163">
        <v>83340</v>
      </c>
      <c r="D151" s="164">
        <v>59525</v>
      </c>
      <c r="E151" s="164">
        <v>106933</v>
      </c>
      <c r="F151" s="164">
        <v>87569</v>
      </c>
      <c r="G151" s="164">
        <v>94117</v>
      </c>
      <c r="H151" s="165">
        <v>108410</v>
      </c>
    </row>
    <row r="152" spans="1:8" ht="14.15" customHeight="1" x14ac:dyDescent="0.2">
      <c r="A152" s="161">
        <v>45139</v>
      </c>
      <c r="B152" s="166">
        <v>73583</v>
      </c>
      <c r="C152" s="163">
        <v>90819</v>
      </c>
      <c r="D152" s="164">
        <v>59118</v>
      </c>
      <c r="E152" s="164">
        <v>145852</v>
      </c>
      <c r="F152" s="164">
        <v>96943</v>
      </c>
      <c r="G152" s="164" t="s">
        <v>11</v>
      </c>
      <c r="H152" s="165">
        <v>123053</v>
      </c>
    </row>
    <row r="153" spans="1:8" ht="14.15" customHeight="1" x14ac:dyDescent="0.2">
      <c r="A153" s="161">
        <v>45170</v>
      </c>
      <c r="B153" s="166">
        <v>79754</v>
      </c>
      <c r="C153" s="163">
        <v>98677</v>
      </c>
      <c r="D153" s="164">
        <v>66226</v>
      </c>
      <c r="E153" s="164">
        <v>134008</v>
      </c>
      <c r="F153" s="164">
        <v>101734</v>
      </c>
      <c r="G153" s="164" t="s">
        <v>11</v>
      </c>
      <c r="H153" s="165">
        <v>118374</v>
      </c>
    </row>
    <row r="154" spans="1:8" ht="14.15" customHeight="1" x14ac:dyDescent="0.2">
      <c r="A154" s="161">
        <v>45200</v>
      </c>
      <c r="B154" s="166">
        <v>86869</v>
      </c>
      <c r="C154" s="163">
        <v>95567</v>
      </c>
      <c r="D154" s="164">
        <v>72215</v>
      </c>
      <c r="E154" s="164">
        <v>120845</v>
      </c>
      <c r="F154" s="164">
        <v>116827</v>
      </c>
      <c r="G154" s="164" t="s">
        <v>11</v>
      </c>
      <c r="H154" s="165">
        <v>125134</v>
      </c>
    </row>
    <row r="155" spans="1:8" ht="14.15" customHeight="1" x14ac:dyDescent="0.2">
      <c r="A155" s="161">
        <v>45231</v>
      </c>
      <c r="B155" s="166">
        <v>88790</v>
      </c>
      <c r="C155" s="163">
        <v>93037</v>
      </c>
      <c r="D155" s="164">
        <v>72282</v>
      </c>
      <c r="E155" s="164">
        <v>114187</v>
      </c>
      <c r="F155" s="164">
        <v>106356</v>
      </c>
      <c r="G155" s="164">
        <v>115874</v>
      </c>
      <c r="H155" s="165">
        <v>126768</v>
      </c>
    </row>
    <row r="156" spans="1:8" ht="14.15" customHeight="1" x14ac:dyDescent="0.2">
      <c r="A156" s="161">
        <v>45261</v>
      </c>
      <c r="B156" s="166">
        <v>83553</v>
      </c>
      <c r="C156" s="163">
        <v>86432</v>
      </c>
      <c r="D156" s="164">
        <v>68273</v>
      </c>
      <c r="E156" s="164">
        <v>99926</v>
      </c>
      <c r="F156" s="164">
        <v>93293</v>
      </c>
      <c r="G156" s="164" t="s">
        <v>11</v>
      </c>
      <c r="H156" s="165">
        <v>111786</v>
      </c>
    </row>
    <row r="157" spans="1:8" ht="14.15" customHeight="1" x14ac:dyDescent="0.2">
      <c r="A157" s="161">
        <v>45292</v>
      </c>
      <c r="B157" s="166">
        <v>77710</v>
      </c>
      <c r="C157" s="163">
        <v>85541</v>
      </c>
      <c r="D157" s="164">
        <v>68491</v>
      </c>
      <c r="E157" s="164">
        <v>98548</v>
      </c>
      <c r="F157" s="164">
        <v>90927</v>
      </c>
      <c r="G157" s="164" t="s">
        <v>11</v>
      </c>
      <c r="H157" s="165">
        <v>111638</v>
      </c>
    </row>
    <row r="158" spans="1:8" ht="14.15" customHeight="1" x14ac:dyDescent="0.2">
      <c r="A158" s="161">
        <v>45323</v>
      </c>
      <c r="B158" s="166">
        <v>78007</v>
      </c>
      <c r="C158" s="163">
        <v>88737</v>
      </c>
      <c r="D158" s="164">
        <v>70204</v>
      </c>
      <c r="E158" s="164">
        <v>103295</v>
      </c>
      <c r="F158" s="164">
        <v>95558</v>
      </c>
      <c r="G158" s="164" t="s">
        <v>11</v>
      </c>
      <c r="H158" s="165">
        <v>111025</v>
      </c>
    </row>
    <row r="159" spans="1:8" ht="14.15" customHeight="1" x14ac:dyDescent="0.2">
      <c r="A159" s="161">
        <v>45352</v>
      </c>
      <c r="B159" s="166">
        <v>78092</v>
      </c>
      <c r="C159" s="163">
        <v>89380</v>
      </c>
      <c r="D159" s="164">
        <v>72890</v>
      </c>
      <c r="E159" s="164">
        <v>105731</v>
      </c>
      <c r="F159" s="164">
        <v>92571</v>
      </c>
      <c r="G159" s="164" t="s">
        <v>11</v>
      </c>
      <c r="H159" s="165">
        <v>116004</v>
      </c>
    </row>
    <row r="160" spans="1:8" ht="14.15" customHeight="1" x14ac:dyDescent="0.2">
      <c r="A160" s="161">
        <v>45383</v>
      </c>
      <c r="B160" s="166">
        <v>81876</v>
      </c>
      <c r="C160" s="163">
        <v>98817</v>
      </c>
      <c r="D160" s="164">
        <v>75575</v>
      </c>
      <c r="E160" s="164">
        <v>106403</v>
      </c>
      <c r="F160" s="164">
        <v>93665</v>
      </c>
      <c r="G160" s="164" t="s">
        <v>11</v>
      </c>
      <c r="H160" s="165" t="s">
        <v>11</v>
      </c>
    </row>
    <row r="161" spans="1:8" ht="14.15" customHeight="1" x14ac:dyDescent="0.2">
      <c r="A161" s="161">
        <v>45413</v>
      </c>
      <c r="B161" s="166">
        <v>86953</v>
      </c>
      <c r="C161" s="163">
        <v>98168</v>
      </c>
      <c r="D161" s="164">
        <v>78045</v>
      </c>
      <c r="E161" s="164">
        <v>99490</v>
      </c>
      <c r="F161" s="164">
        <v>96722</v>
      </c>
      <c r="G161" s="164">
        <v>101761</v>
      </c>
      <c r="H161" s="165" t="s">
        <v>11</v>
      </c>
    </row>
    <row r="162" spans="1:8" ht="14.15" customHeight="1" x14ac:dyDescent="0.2">
      <c r="A162" s="161">
        <v>45444</v>
      </c>
      <c r="B162" s="166">
        <v>86628</v>
      </c>
      <c r="C162" s="163">
        <v>93182</v>
      </c>
      <c r="D162" s="164">
        <v>77674</v>
      </c>
      <c r="E162" s="164">
        <v>119371</v>
      </c>
      <c r="F162" s="164">
        <v>97058</v>
      </c>
      <c r="G162" s="164" t="s">
        <v>11</v>
      </c>
      <c r="H162" s="165" t="s">
        <v>11</v>
      </c>
    </row>
    <row r="163" spans="1:8" ht="14.15" customHeight="1" x14ac:dyDescent="0.2">
      <c r="A163" s="161">
        <v>45474</v>
      </c>
      <c r="B163" s="166">
        <v>88440</v>
      </c>
      <c r="C163" s="163">
        <v>95844</v>
      </c>
      <c r="D163" s="164">
        <v>78313</v>
      </c>
      <c r="E163" s="164">
        <v>106426</v>
      </c>
      <c r="F163" s="164">
        <v>102049</v>
      </c>
      <c r="G163" s="164">
        <v>105235</v>
      </c>
      <c r="H163" s="165" t="s">
        <v>11</v>
      </c>
    </row>
    <row r="164" spans="1:8" ht="14.15" customHeight="1" x14ac:dyDescent="0.2">
      <c r="A164" s="161">
        <v>45505</v>
      </c>
      <c r="B164" s="166">
        <v>82709</v>
      </c>
      <c r="C164" s="163">
        <v>90485</v>
      </c>
      <c r="D164" s="164">
        <v>75941</v>
      </c>
      <c r="E164" s="164">
        <v>97065</v>
      </c>
      <c r="F164" s="164">
        <v>94594</v>
      </c>
      <c r="G164" s="164" t="s">
        <v>11</v>
      </c>
      <c r="H164" s="165">
        <v>458000</v>
      </c>
    </row>
    <row r="165" spans="1:8" ht="14.15" customHeight="1" x14ac:dyDescent="0.2">
      <c r="A165" s="161">
        <v>45536</v>
      </c>
      <c r="B165" s="166">
        <v>75195</v>
      </c>
      <c r="C165" s="163">
        <v>81070</v>
      </c>
      <c r="D165" s="164">
        <v>70700</v>
      </c>
      <c r="E165" s="164">
        <v>88869</v>
      </c>
      <c r="F165" s="164">
        <v>83747</v>
      </c>
      <c r="G165" s="164" t="s">
        <v>11</v>
      </c>
      <c r="H165" s="165" t="s">
        <v>11</v>
      </c>
    </row>
    <row r="166" spans="1:8" ht="14.15" customHeight="1" x14ac:dyDescent="0.2">
      <c r="A166" s="161">
        <v>45566</v>
      </c>
      <c r="B166" s="166">
        <v>73598</v>
      </c>
      <c r="C166" s="163">
        <v>78374</v>
      </c>
      <c r="D166" s="164">
        <v>68979</v>
      </c>
      <c r="E166" s="164">
        <v>83983</v>
      </c>
      <c r="F166" s="164">
        <v>81951</v>
      </c>
      <c r="G166" s="164">
        <v>86276</v>
      </c>
      <c r="H166" s="165" t="s">
        <v>11</v>
      </c>
    </row>
    <row r="167" spans="1:8" ht="14.15" customHeight="1" x14ac:dyDescent="0.2">
      <c r="A167" s="161">
        <v>45597</v>
      </c>
      <c r="B167" s="166">
        <v>75194</v>
      </c>
      <c r="C167" s="163">
        <v>81336</v>
      </c>
      <c r="D167" s="164">
        <v>73030</v>
      </c>
      <c r="E167" s="164">
        <v>92584</v>
      </c>
      <c r="F167" s="164">
        <v>87818</v>
      </c>
      <c r="G167" s="164">
        <v>91193</v>
      </c>
      <c r="H167" s="165" t="s">
        <v>11</v>
      </c>
    </row>
    <row r="168" spans="1:8" ht="14.15" customHeight="1" x14ac:dyDescent="0.2">
      <c r="A168" s="161">
        <v>45627</v>
      </c>
      <c r="B168" s="166">
        <v>73427</v>
      </c>
      <c r="C168" s="163">
        <v>81159</v>
      </c>
      <c r="D168" s="164">
        <v>71359</v>
      </c>
      <c r="E168" s="164">
        <v>91152</v>
      </c>
      <c r="F168" s="164">
        <v>87429</v>
      </c>
      <c r="G168" s="164">
        <v>86231</v>
      </c>
      <c r="H168" s="165" t="s">
        <v>11</v>
      </c>
    </row>
    <row r="169" spans="1:8" ht="14.15" customHeight="1" x14ac:dyDescent="0.2">
      <c r="A169" s="161">
        <v>45658</v>
      </c>
      <c r="B169" s="166">
        <v>75743</v>
      </c>
      <c r="C169" s="163">
        <v>85538</v>
      </c>
      <c r="D169" s="164">
        <v>71996</v>
      </c>
      <c r="E169" s="164">
        <v>96388</v>
      </c>
      <c r="F169" s="164">
        <v>92731</v>
      </c>
      <c r="G169" s="164">
        <v>102163</v>
      </c>
      <c r="H169" s="165" t="s">
        <v>11</v>
      </c>
    </row>
    <row r="170" spans="1:8" ht="14.15" customHeight="1" x14ac:dyDescent="0.2">
      <c r="A170" s="161">
        <v>45689</v>
      </c>
      <c r="B170" s="166">
        <v>78205</v>
      </c>
      <c r="C170" s="163">
        <v>86141</v>
      </c>
      <c r="D170" s="164">
        <v>72036</v>
      </c>
      <c r="E170" s="164">
        <v>95213</v>
      </c>
      <c r="F170" s="164">
        <v>91695</v>
      </c>
      <c r="G170" s="164" t="s">
        <v>11</v>
      </c>
      <c r="H170" s="165" t="s">
        <v>11</v>
      </c>
    </row>
    <row r="171" spans="1:8" ht="14.15" customHeight="1" x14ac:dyDescent="0.2">
      <c r="A171" s="161">
        <v>45717</v>
      </c>
      <c r="B171" s="166">
        <v>74783</v>
      </c>
      <c r="C171" s="163">
        <v>81627</v>
      </c>
      <c r="D171" s="164">
        <v>70279</v>
      </c>
      <c r="E171" s="164">
        <v>91769</v>
      </c>
      <c r="F171" s="164">
        <v>86143</v>
      </c>
      <c r="G171" s="164">
        <v>86801</v>
      </c>
      <c r="H171" s="165" t="s">
        <v>11</v>
      </c>
    </row>
    <row r="172" spans="1:8" ht="14.15" customHeight="1" x14ac:dyDescent="0.2">
      <c r="A172" s="161">
        <v>45748</v>
      </c>
      <c r="B172" s="166">
        <v>73526</v>
      </c>
      <c r="C172" s="163">
        <v>76761</v>
      </c>
      <c r="D172" s="164">
        <v>68215</v>
      </c>
      <c r="E172" s="164">
        <v>83299</v>
      </c>
      <c r="F172" s="164">
        <v>80406</v>
      </c>
      <c r="G172" s="164" t="s">
        <v>11</v>
      </c>
      <c r="H172" s="165" t="s">
        <v>11</v>
      </c>
    </row>
    <row r="173" spans="1:8" ht="14.15" customHeight="1" x14ac:dyDescent="0.2">
      <c r="A173" s="161">
        <v>45778</v>
      </c>
      <c r="B173" s="166">
        <v>68250</v>
      </c>
      <c r="C173" s="163">
        <v>74203</v>
      </c>
      <c r="D173" s="164">
        <v>62755</v>
      </c>
      <c r="E173" s="164">
        <v>79294</v>
      </c>
      <c r="F173" s="164">
        <v>77059</v>
      </c>
      <c r="G173" s="164">
        <v>75399</v>
      </c>
      <c r="H173" s="165" t="s">
        <v>11</v>
      </c>
    </row>
    <row r="174" spans="1:8" ht="14.15" customHeight="1" x14ac:dyDescent="0.2">
      <c r="A174" s="161">
        <v>45809</v>
      </c>
      <c r="B174" s="166">
        <v>63702</v>
      </c>
      <c r="C174" s="163">
        <v>73551</v>
      </c>
      <c r="D174" s="164">
        <v>60841</v>
      </c>
      <c r="E174" s="164">
        <v>100832</v>
      </c>
      <c r="F174" s="164">
        <v>77734</v>
      </c>
      <c r="G174" s="164">
        <v>78798</v>
      </c>
      <c r="H174" s="165" t="s">
        <v>11</v>
      </c>
    </row>
    <row r="175" spans="1:8" ht="14.15" customHeight="1" x14ac:dyDescent="0.2">
      <c r="A175" s="161">
        <v>45839</v>
      </c>
      <c r="B175" s="166">
        <v>65386</v>
      </c>
      <c r="C175" s="163">
        <v>76685</v>
      </c>
      <c r="D175" s="164">
        <v>60800</v>
      </c>
      <c r="E175" s="164">
        <v>176278</v>
      </c>
      <c r="F175" s="164">
        <v>84362</v>
      </c>
      <c r="G175" s="164" t="s">
        <v>11</v>
      </c>
      <c r="H175" s="165" t="s">
        <v>11</v>
      </c>
    </row>
    <row r="176" spans="1:8" ht="14.15" customHeight="1" x14ac:dyDescent="0.2">
      <c r="A176" s="161">
        <v>45870</v>
      </c>
      <c r="B176" s="166">
        <v>67058</v>
      </c>
      <c r="C176" s="163">
        <v>77015</v>
      </c>
      <c r="D176" s="164">
        <v>61464</v>
      </c>
      <c r="E176" s="164">
        <v>97844</v>
      </c>
      <c r="F176" s="164">
        <v>85076</v>
      </c>
      <c r="G176" s="164" t="s">
        <v>11</v>
      </c>
      <c r="H176" s="165" t="s">
        <v>11</v>
      </c>
    </row>
    <row r="177" spans="1:8" ht="14.15" customHeight="1" x14ac:dyDescent="0.2">
      <c r="A177" s="161">
        <v>45901</v>
      </c>
      <c r="B177" s="166">
        <v>67797</v>
      </c>
      <c r="C177" s="163">
        <v>77445</v>
      </c>
      <c r="D177" s="164">
        <v>61294</v>
      </c>
      <c r="E177" s="164">
        <v>105240</v>
      </c>
      <c r="F177" s="164">
        <v>83645</v>
      </c>
      <c r="G177" s="164">
        <v>83956</v>
      </c>
      <c r="H177" s="165" t="s">
        <v>11</v>
      </c>
    </row>
    <row r="178" spans="1:8" ht="14.15" customHeight="1" x14ac:dyDescent="0.2">
      <c r="A178" s="161"/>
      <c r="B178" s="166"/>
      <c r="C178" s="163"/>
      <c r="D178" s="164"/>
      <c r="E178" s="164"/>
      <c r="F178" s="164"/>
      <c r="G178" s="164"/>
      <c r="H178" s="165"/>
    </row>
    <row r="179" spans="1:8" ht="14.15" customHeight="1" x14ac:dyDescent="0.2">
      <c r="A179" s="141" t="s">
        <v>322</v>
      </c>
      <c r="B179" s="162"/>
      <c r="C179" s="163"/>
      <c r="D179" s="164"/>
      <c r="E179" s="164"/>
      <c r="F179" s="164"/>
      <c r="G179" s="164"/>
      <c r="H179" s="165"/>
    </row>
    <row r="180" spans="1:8" ht="14.15" customHeight="1" x14ac:dyDescent="0.2">
      <c r="A180" s="141" t="s">
        <v>311</v>
      </c>
      <c r="B180" s="162">
        <v>57247</v>
      </c>
      <c r="C180" s="163">
        <v>61198</v>
      </c>
      <c r="D180" s="164">
        <v>52750</v>
      </c>
      <c r="E180" s="164">
        <v>72790</v>
      </c>
      <c r="F180" s="164">
        <v>63666</v>
      </c>
      <c r="G180" s="164">
        <v>63139</v>
      </c>
      <c r="H180" s="165">
        <v>64883</v>
      </c>
    </row>
    <row r="181" spans="1:8" ht="14.15" customHeight="1" x14ac:dyDescent="0.2">
      <c r="A181" s="141" t="s">
        <v>312</v>
      </c>
      <c r="B181" s="162">
        <v>61557</v>
      </c>
      <c r="C181" s="163">
        <v>66673</v>
      </c>
      <c r="D181" s="164">
        <v>57640</v>
      </c>
      <c r="E181" s="164">
        <v>77567</v>
      </c>
      <c r="F181" s="164">
        <v>71178</v>
      </c>
      <c r="G181" s="164">
        <v>69788</v>
      </c>
      <c r="H181" s="165">
        <v>63489</v>
      </c>
    </row>
    <row r="182" spans="1:8" ht="14.15" customHeight="1" x14ac:dyDescent="0.2">
      <c r="A182" s="141" t="s">
        <v>313</v>
      </c>
      <c r="B182" s="162">
        <v>66664</v>
      </c>
      <c r="C182" s="163">
        <v>74358</v>
      </c>
      <c r="D182" s="164">
        <v>62736</v>
      </c>
      <c r="E182" s="164">
        <v>99936</v>
      </c>
      <c r="F182" s="164">
        <v>77757</v>
      </c>
      <c r="G182" s="164">
        <v>74428</v>
      </c>
      <c r="H182" s="165">
        <v>69152</v>
      </c>
    </row>
    <row r="183" spans="1:8" ht="14.15" customHeight="1" x14ac:dyDescent="0.2">
      <c r="A183" s="141" t="s">
        <v>314</v>
      </c>
      <c r="B183" s="162">
        <v>71556</v>
      </c>
      <c r="C183" s="163">
        <v>74582</v>
      </c>
      <c r="D183" s="164">
        <v>67903</v>
      </c>
      <c r="E183" s="164">
        <v>87742</v>
      </c>
      <c r="F183" s="164">
        <v>80297</v>
      </c>
      <c r="G183" s="164">
        <v>78372</v>
      </c>
      <c r="H183" s="165">
        <v>72750</v>
      </c>
    </row>
    <row r="184" spans="1:8" ht="14.15" customHeight="1" x14ac:dyDescent="0.2">
      <c r="A184" s="141" t="s">
        <v>315</v>
      </c>
      <c r="B184" s="162">
        <v>70631</v>
      </c>
      <c r="C184" s="163">
        <v>77405</v>
      </c>
      <c r="D184" s="164">
        <v>68471</v>
      </c>
      <c r="E184" s="164">
        <v>87230</v>
      </c>
      <c r="F184" s="164">
        <v>80263</v>
      </c>
      <c r="G184" s="164">
        <v>77307</v>
      </c>
      <c r="H184" s="165">
        <v>74149</v>
      </c>
    </row>
    <row r="185" spans="1:8" ht="14.15" customHeight="1" x14ac:dyDescent="0.2">
      <c r="A185" s="141" t="s">
        <v>316</v>
      </c>
      <c r="B185" s="162">
        <v>52633</v>
      </c>
      <c r="C185" s="163">
        <v>59644</v>
      </c>
      <c r="D185" s="164">
        <v>54716</v>
      </c>
      <c r="E185" s="164">
        <v>62402</v>
      </c>
      <c r="F185" s="164">
        <v>67466</v>
      </c>
      <c r="G185" s="164">
        <v>59665</v>
      </c>
      <c r="H185" s="165">
        <v>57734</v>
      </c>
    </row>
    <row r="186" spans="1:8" ht="14.15" customHeight="1" x14ac:dyDescent="0.2">
      <c r="A186" s="141" t="s">
        <v>317</v>
      </c>
      <c r="B186" s="162">
        <v>45093</v>
      </c>
      <c r="C186" s="163">
        <v>53618</v>
      </c>
      <c r="D186" s="164">
        <v>46035</v>
      </c>
      <c r="E186" s="164">
        <v>97462</v>
      </c>
      <c r="F186" s="164">
        <v>54183</v>
      </c>
      <c r="G186" s="164">
        <v>51527</v>
      </c>
      <c r="H186" s="165">
        <v>47959</v>
      </c>
    </row>
    <row r="187" spans="1:8" ht="14.15" customHeight="1" x14ac:dyDescent="0.2">
      <c r="A187" s="141" t="s">
        <v>318</v>
      </c>
      <c r="B187" s="162">
        <v>29479</v>
      </c>
      <c r="C187" s="163">
        <v>41504</v>
      </c>
      <c r="D187" s="164">
        <v>35687</v>
      </c>
      <c r="E187" s="164">
        <v>41738</v>
      </c>
      <c r="F187" s="164">
        <v>37306</v>
      </c>
      <c r="G187" s="164">
        <v>34574</v>
      </c>
      <c r="H187" s="165">
        <v>31545</v>
      </c>
    </row>
    <row r="188" spans="1:8" ht="14.15" customHeight="1" x14ac:dyDescent="0.2">
      <c r="A188" s="141" t="s">
        <v>319</v>
      </c>
      <c r="B188" s="162">
        <v>29123</v>
      </c>
      <c r="C188" s="163">
        <v>34974</v>
      </c>
      <c r="D188" s="164">
        <v>29421</v>
      </c>
      <c r="E188" s="164">
        <v>71773</v>
      </c>
      <c r="F188" s="164">
        <v>35426</v>
      </c>
      <c r="G188" s="164">
        <v>35935</v>
      </c>
      <c r="H188" s="165">
        <v>31608</v>
      </c>
    </row>
    <row r="189" spans="1:8" ht="14.15" customHeight="1" x14ac:dyDescent="0.2">
      <c r="A189" s="141" t="s">
        <v>320</v>
      </c>
      <c r="B189" s="162">
        <v>35809</v>
      </c>
      <c r="C189" s="163">
        <v>41815</v>
      </c>
      <c r="D189" s="164">
        <v>36170</v>
      </c>
      <c r="E189" s="164">
        <v>49972</v>
      </c>
      <c r="F189" s="164">
        <v>46936</v>
      </c>
      <c r="G189" s="164">
        <v>45671</v>
      </c>
      <c r="H189" s="165">
        <v>43567</v>
      </c>
    </row>
    <row r="190" spans="1:8" ht="14.15" customHeight="1" x14ac:dyDescent="0.2">
      <c r="A190" s="141" t="s">
        <v>233</v>
      </c>
      <c r="B190" s="162">
        <v>35855</v>
      </c>
      <c r="C190" s="163">
        <v>42780</v>
      </c>
      <c r="D190" s="164">
        <v>35686</v>
      </c>
      <c r="E190" s="164">
        <v>54514</v>
      </c>
      <c r="F190" s="164">
        <v>45921</v>
      </c>
      <c r="G190" s="164">
        <v>44236</v>
      </c>
      <c r="H190" s="165">
        <v>40246</v>
      </c>
    </row>
    <row r="191" spans="1:8" ht="14.15" customHeight="1" x14ac:dyDescent="0.2">
      <c r="A191" s="141" t="s">
        <v>234</v>
      </c>
      <c r="B191" s="162">
        <v>43627</v>
      </c>
      <c r="C191" s="163">
        <v>50408</v>
      </c>
      <c r="D191" s="164">
        <v>44252</v>
      </c>
      <c r="E191" s="164">
        <v>57169</v>
      </c>
      <c r="F191" s="164">
        <v>54793</v>
      </c>
      <c r="G191" s="164">
        <v>53609</v>
      </c>
      <c r="H191" s="165">
        <v>45547</v>
      </c>
    </row>
    <row r="192" spans="1:8" ht="14.15" customHeight="1" x14ac:dyDescent="0.2">
      <c r="A192" s="141" t="s">
        <v>235</v>
      </c>
      <c r="B192" s="162">
        <v>50964</v>
      </c>
      <c r="C192" s="163">
        <v>57264</v>
      </c>
      <c r="D192" s="164">
        <v>49271</v>
      </c>
      <c r="E192" s="164">
        <v>63426</v>
      </c>
      <c r="F192" s="164">
        <v>62527</v>
      </c>
      <c r="G192" s="164">
        <v>61961</v>
      </c>
      <c r="H192" s="165">
        <v>55194</v>
      </c>
    </row>
    <row r="193" spans="1:8" ht="14.15" customHeight="1" x14ac:dyDescent="0.2">
      <c r="A193" s="141" t="s">
        <v>236</v>
      </c>
      <c r="B193" s="162">
        <v>49618</v>
      </c>
      <c r="C193" s="163">
        <v>52199</v>
      </c>
      <c r="D193" s="164">
        <v>46439</v>
      </c>
      <c r="E193" s="164">
        <v>60227</v>
      </c>
      <c r="F193" s="164">
        <v>63438</v>
      </c>
      <c r="G193" s="164">
        <v>58736</v>
      </c>
      <c r="H193" s="165">
        <v>53229</v>
      </c>
    </row>
    <row r="194" spans="1:8" ht="14.15" customHeight="1" x14ac:dyDescent="0.2">
      <c r="A194" s="141" t="s">
        <v>237</v>
      </c>
      <c r="B194" s="162">
        <v>47185</v>
      </c>
      <c r="C194" s="163">
        <v>49508</v>
      </c>
      <c r="D194" s="164">
        <v>40776</v>
      </c>
      <c r="E194" s="164">
        <v>65645</v>
      </c>
      <c r="F194" s="164">
        <v>57758</v>
      </c>
      <c r="G194" s="164">
        <v>54145</v>
      </c>
      <c r="H194" s="165">
        <v>54507</v>
      </c>
    </row>
    <row r="195" spans="1:8" ht="14.15" customHeight="1" x14ac:dyDescent="0.2">
      <c r="A195" s="141" t="s">
        <v>238</v>
      </c>
      <c r="B195" s="162">
        <v>45589</v>
      </c>
      <c r="C195" s="163">
        <v>47420</v>
      </c>
      <c r="D195" s="164">
        <v>41026</v>
      </c>
      <c r="E195" s="164">
        <v>54014</v>
      </c>
      <c r="F195" s="164">
        <v>51447</v>
      </c>
      <c r="G195" s="164">
        <v>49034</v>
      </c>
      <c r="H195" s="165">
        <v>57183</v>
      </c>
    </row>
    <row r="196" spans="1:8" ht="14.15" customHeight="1" x14ac:dyDescent="0.2">
      <c r="A196" s="141" t="s">
        <v>239</v>
      </c>
      <c r="B196" s="162">
        <v>24570</v>
      </c>
      <c r="C196" s="163">
        <v>27433</v>
      </c>
      <c r="D196" s="164">
        <v>25782</v>
      </c>
      <c r="E196" s="164">
        <v>29953</v>
      </c>
      <c r="F196" s="164">
        <v>33191</v>
      </c>
      <c r="G196" s="164">
        <v>31154</v>
      </c>
      <c r="H196" s="165">
        <v>34755</v>
      </c>
    </row>
    <row r="197" spans="1:8" ht="14.15" customHeight="1" x14ac:dyDescent="0.2">
      <c r="A197" s="141" t="s">
        <v>240</v>
      </c>
      <c r="B197" s="162">
        <v>32901</v>
      </c>
      <c r="C197" s="163">
        <v>36873</v>
      </c>
      <c r="D197" s="164">
        <v>33071</v>
      </c>
      <c r="E197" s="164">
        <v>41577</v>
      </c>
      <c r="F197" s="164">
        <v>41504</v>
      </c>
      <c r="G197" s="164">
        <v>40199</v>
      </c>
      <c r="H197" s="165">
        <v>47058</v>
      </c>
    </row>
    <row r="198" spans="1:8" ht="14.15" customHeight="1" x14ac:dyDescent="0.2">
      <c r="A198" s="141" t="s">
        <v>241</v>
      </c>
      <c r="B198" s="162">
        <v>48533</v>
      </c>
      <c r="C198" s="163">
        <v>55429</v>
      </c>
      <c r="D198" s="164">
        <v>48557</v>
      </c>
      <c r="E198" s="164">
        <v>58293</v>
      </c>
      <c r="F198" s="164">
        <v>54980</v>
      </c>
      <c r="G198" s="164">
        <v>54147</v>
      </c>
      <c r="H198" s="165">
        <v>60893</v>
      </c>
    </row>
    <row r="199" spans="1:8" ht="14.15" customHeight="1" x14ac:dyDescent="0.2">
      <c r="A199" s="141" t="s">
        <v>242</v>
      </c>
      <c r="B199" s="162">
        <v>59975</v>
      </c>
      <c r="C199" s="163">
        <v>68249</v>
      </c>
      <c r="D199" s="164">
        <v>60385</v>
      </c>
      <c r="E199" s="164">
        <v>72465</v>
      </c>
      <c r="F199" s="164">
        <v>72241</v>
      </c>
      <c r="G199" s="164">
        <v>76489</v>
      </c>
      <c r="H199" s="165">
        <v>85018</v>
      </c>
    </row>
    <row r="200" spans="1:8" ht="14.15" customHeight="1" x14ac:dyDescent="0.2">
      <c r="A200" s="141" t="s">
        <v>243</v>
      </c>
      <c r="B200" s="162">
        <v>93068</v>
      </c>
      <c r="C200" s="163">
        <v>100782</v>
      </c>
      <c r="D200" s="164">
        <v>81600</v>
      </c>
      <c r="E200" s="164">
        <v>134613</v>
      </c>
      <c r="F200" s="164">
        <v>118094</v>
      </c>
      <c r="G200" s="164" t="s">
        <v>11</v>
      </c>
      <c r="H200" s="165">
        <v>125279</v>
      </c>
    </row>
    <row r="201" spans="1:8" ht="14.15" customHeight="1" x14ac:dyDescent="0.2">
      <c r="A201" s="141" t="s">
        <v>244</v>
      </c>
      <c r="B201" s="162">
        <v>81541</v>
      </c>
      <c r="C201" s="163">
        <v>84257</v>
      </c>
      <c r="D201" s="164">
        <v>67493</v>
      </c>
      <c r="E201" s="164">
        <v>104732</v>
      </c>
      <c r="F201" s="164">
        <v>88393</v>
      </c>
      <c r="G201" s="164">
        <v>131564</v>
      </c>
      <c r="H201" s="165">
        <v>110471</v>
      </c>
    </row>
    <row r="202" spans="1:8" ht="14.15" customHeight="1" x14ac:dyDescent="0.2">
      <c r="A202" s="141" t="s">
        <v>245</v>
      </c>
      <c r="B202" s="162">
        <v>73362</v>
      </c>
      <c r="C202" s="163">
        <v>86651</v>
      </c>
      <c r="D202" s="164">
        <v>63513</v>
      </c>
      <c r="E202" s="164">
        <v>99140</v>
      </c>
      <c r="F202" s="164">
        <v>83764</v>
      </c>
      <c r="G202" s="164">
        <v>94117</v>
      </c>
      <c r="H202" s="165">
        <v>113040</v>
      </c>
    </row>
    <row r="203" spans="1:8" ht="14.15" customHeight="1" x14ac:dyDescent="0.2">
      <c r="A203" s="141" t="s">
        <v>246</v>
      </c>
      <c r="B203" s="162">
        <v>82217</v>
      </c>
      <c r="C203" s="163">
        <v>90114</v>
      </c>
      <c r="D203" s="164">
        <v>70639</v>
      </c>
      <c r="E203" s="164">
        <v>104305</v>
      </c>
      <c r="F203" s="164">
        <v>100754</v>
      </c>
      <c r="G203" s="164">
        <v>115874</v>
      </c>
      <c r="H203" s="165">
        <v>115833</v>
      </c>
    </row>
    <row r="204" spans="1:8" ht="14.15" customHeight="1" x14ac:dyDescent="0.2">
      <c r="A204" s="141" t="s">
        <v>356</v>
      </c>
      <c r="B204" s="162">
        <v>83479</v>
      </c>
      <c r="C204" s="163">
        <v>92405</v>
      </c>
      <c r="D204" s="164">
        <v>75985</v>
      </c>
      <c r="E204" s="164">
        <v>100550</v>
      </c>
      <c r="F204" s="164">
        <v>95341</v>
      </c>
      <c r="G204" s="164">
        <v>103560</v>
      </c>
      <c r="H204" s="165">
        <v>458000</v>
      </c>
    </row>
    <row r="205" spans="1:8" ht="14.15" customHeight="1" x14ac:dyDescent="0.2">
      <c r="A205" s="141" t="s">
        <v>359</v>
      </c>
      <c r="B205" s="162">
        <v>75037</v>
      </c>
      <c r="C205" s="163">
        <v>81673</v>
      </c>
      <c r="D205" s="164">
        <v>71290</v>
      </c>
      <c r="E205" s="164">
        <v>92671</v>
      </c>
      <c r="F205" s="164">
        <v>88387</v>
      </c>
      <c r="G205" s="164">
        <v>90900</v>
      </c>
      <c r="H205" s="165" t="s">
        <v>11</v>
      </c>
    </row>
    <row r="206" spans="1:8" ht="14.15" customHeight="1" x14ac:dyDescent="0.2">
      <c r="A206" s="141" t="s">
        <v>361</v>
      </c>
      <c r="B206" s="162">
        <v>67766</v>
      </c>
      <c r="C206" s="163">
        <v>76177</v>
      </c>
      <c r="D206" s="164">
        <v>62759</v>
      </c>
      <c r="E206" s="164">
        <v>85153</v>
      </c>
      <c r="F206" s="164">
        <v>80052</v>
      </c>
      <c r="G206" s="164">
        <v>78828</v>
      </c>
      <c r="H206" s="165" t="s">
        <v>11</v>
      </c>
    </row>
    <row r="207" spans="1:8" ht="14.15" customHeight="1" x14ac:dyDescent="0.2">
      <c r="A207" s="174"/>
      <c r="B207" s="177"/>
      <c r="C207" s="178"/>
      <c r="D207" s="179"/>
      <c r="E207" s="179"/>
      <c r="F207" s="179"/>
      <c r="G207" s="179"/>
      <c r="H207" s="180"/>
    </row>
    <row r="208" spans="1:8" ht="14.15" customHeight="1" x14ac:dyDescent="0.2">
      <c r="A208" s="141" t="s">
        <v>323</v>
      </c>
      <c r="B208" s="177"/>
      <c r="C208" s="178"/>
      <c r="D208" s="179"/>
      <c r="E208" s="179"/>
      <c r="F208" s="179"/>
      <c r="G208" s="179"/>
      <c r="H208" s="180"/>
    </row>
    <row r="209" spans="1:8" ht="14.15" customHeight="1" x14ac:dyDescent="0.2">
      <c r="A209" s="141" t="s">
        <v>301</v>
      </c>
      <c r="B209" s="177">
        <v>57494</v>
      </c>
      <c r="C209" s="178">
        <v>61627</v>
      </c>
      <c r="D209" s="179">
        <v>52904</v>
      </c>
      <c r="E209" s="179">
        <v>68406</v>
      </c>
      <c r="F209" s="179">
        <v>64717</v>
      </c>
      <c r="G209" s="179">
        <v>64614</v>
      </c>
      <c r="H209" s="180">
        <v>63538</v>
      </c>
    </row>
    <row r="210" spans="1:8" ht="14.15" customHeight="1" x14ac:dyDescent="0.2">
      <c r="A210" s="141" t="s">
        <v>302</v>
      </c>
      <c r="B210" s="177">
        <v>67272</v>
      </c>
      <c r="C210" s="178">
        <v>73320</v>
      </c>
      <c r="D210" s="179">
        <v>63359</v>
      </c>
      <c r="E210" s="179">
        <v>81661</v>
      </c>
      <c r="F210" s="179">
        <v>75948</v>
      </c>
      <c r="G210" s="179">
        <v>74690</v>
      </c>
      <c r="H210" s="180">
        <v>68670</v>
      </c>
    </row>
    <row r="211" spans="1:8" ht="14.15" customHeight="1" x14ac:dyDescent="0.2">
      <c r="A211" s="141" t="s">
        <v>303</v>
      </c>
      <c r="B211" s="177">
        <v>69320</v>
      </c>
      <c r="C211" s="178">
        <v>75576</v>
      </c>
      <c r="D211" s="179">
        <v>67643</v>
      </c>
      <c r="E211" s="179">
        <v>81288</v>
      </c>
      <c r="F211" s="179">
        <v>79100</v>
      </c>
      <c r="G211" s="179">
        <v>75216</v>
      </c>
      <c r="H211" s="180">
        <v>73449</v>
      </c>
    </row>
    <row r="212" spans="1:8" ht="14.15" customHeight="1" x14ac:dyDescent="0.2">
      <c r="A212" s="141" t="s">
        <v>304</v>
      </c>
      <c r="B212" s="177">
        <v>41866</v>
      </c>
      <c r="C212" s="178">
        <v>50822</v>
      </c>
      <c r="D212" s="179">
        <v>43945</v>
      </c>
      <c r="E212" s="179">
        <v>55821</v>
      </c>
      <c r="F212" s="179">
        <v>51462</v>
      </c>
      <c r="G212" s="179">
        <v>50015</v>
      </c>
      <c r="H212" s="180">
        <v>47265</v>
      </c>
    </row>
    <row r="213" spans="1:8" ht="14.15" customHeight="1" x14ac:dyDescent="0.2">
      <c r="A213" s="141" t="s">
        <v>305</v>
      </c>
      <c r="B213" s="177">
        <v>28425</v>
      </c>
      <c r="C213" s="178">
        <v>35784</v>
      </c>
      <c r="D213" s="179">
        <v>30920</v>
      </c>
      <c r="E213" s="179">
        <v>46180</v>
      </c>
      <c r="F213" s="179">
        <v>35011</v>
      </c>
      <c r="G213" s="179">
        <v>34582</v>
      </c>
      <c r="H213" s="180">
        <v>32011</v>
      </c>
    </row>
    <row r="214" spans="1:8" ht="14.15" customHeight="1" x14ac:dyDescent="0.2">
      <c r="A214" s="141" t="s">
        <v>219</v>
      </c>
      <c r="B214" s="177">
        <v>38317</v>
      </c>
      <c r="C214" s="178">
        <v>44933</v>
      </c>
      <c r="D214" s="179">
        <v>38571</v>
      </c>
      <c r="E214" s="179">
        <v>52583</v>
      </c>
      <c r="F214" s="179">
        <v>48679</v>
      </c>
      <c r="G214" s="179">
        <v>46101</v>
      </c>
      <c r="H214" s="180">
        <v>43156</v>
      </c>
    </row>
    <row r="215" spans="1:8" ht="14.15" customHeight="1" x14ac:dyDescent="0.2">
      <c r="A215" s="141" t="s">
        <v>220</v>
      </c>
      <c r="B215" s="177">
        <v>50633</v>
      </c>
      <c r="C215" s="178">
        <v>56200</v>
      </c>
      <c r="D215" s="179">
        <v>49240</v>
      </c>
      <c r="E215" s="179">
        <v>61365</v>
      </c>
      <c r="F215" s="179">
        <v>62687</v>
      </c>
      <c r="G215" s="179">
        <v>61223</v>
      </c>
      <c r="H215" s="180">
        <v>52835</v>
      </c>
    </row>
    <row r="216" spans="1:8" ht="14.15" customHeight="1" x14ac:dyDescent="0.2">
      <c r="A216" s="141" t="s">
        <v>221</v>
      </c>
      <c r="B216" s="177">
        <v>45835</v>
      </c>
      <c r="C216" s="178">
        <v>48813</v>
      </c>
      <c r="D216" s="179">
        <v>40009</v>
      </c>
      <c r="E216" s="179">
        <v>56775</v>
      </c>
      <c r="F216" s="179">
        <v>56627</v>
      </c>
      <c r="G216" s="179">
        <v>54052</v>
      </c>
      <c r="H216" s="180">
        <v>51732</v>
      </c>
    </row>
    <row r="217" spans="1:8" ht="14.15" customHeight="1" x14ac:dyDescent="0.2">
      <c r="A217" s="141" t="s">
        <v>222</v>
      </c>
      <c r="B217" s="162">
        <v>31819</v>
      </c>
      <c r="C217" s="163">
        <v>32121</v>
      </c>
      <c r="D217" s="164">
        <v>30914</v>
      </c>
      <c r="E217" s="164">
        <v>41016</v>
      </c>
      <c r="F217" s="164">
        <v>37674</v>
      </c>
      <c r="G217" s="164">
        <v>33046</v>
      </c>
      <c r="H217" s="165">
        <v>42391</v>
      </c>
    </row>
    <row r="218" spans="1:8" ht="14.15" customHeight="1" x14ac:dyDescent="0.2">
      <c r="A218" s="141" t="s">
        <v>223</v>
      </c>
      <c r="B218" s="162">
        <v>48015</v>
      </c>
      <c r="C218" s="163">
        <v>54378</v>
      </c>
      <c r="D218" s="164">
        <v>48159</v>
      </c>
      <c r="E218" s="164">
        <v>53749</v>
      </c>
      <c r="F218" s="164">
        <v>55812</v>
      </c>
      <c r="G218" s="164">
        <v>55723</v>
      </c>
      <c r="H218" s="165">
        <v>63907</v>
      </c>
    </row>
    <row r="219" spans="1:8" ht="14.15" customHeight="1" x14ac:dyDescent="0.2">
      <c r="A219" s="141" t="s">
        <v>224</v>
      </c>
      <c r="B219" s="162">
        <v>84657</v>
      </c>
      <c r="C219" s="163">
        <v>91760</v>
      </c>
      <c r="D219" s="164">
        <v>74052.765785019321</v>
      </c>
      <c r="E219" s="164">
        <v>94924</v>
      </c>
      <c r="F219" s="164">
        <v>95319</v>
      </c>
      <c r="G219" s="164">
        <v>107752</v>
      </c>
      <c r="H219" s="165">
        <v>110223</v>
      </c>
    </row>
    <row r="220" spans="1:8" ht="14.15" customHeight="1" x14ac:dyDescent="0.2">
      <c r="A220" s="141" t="s">
        <v>225</v>
      </c>
      <c r="B220" s="162">
        <v>76475</v>
      </c>
      <c r="C220" s="163">
        <v>87374</v>
      </c>
      <c r="D220" s="164">
        <v>65681</v>
      </c>
      <c r="E220" s="164">
        <v>102216</v>
      </c>
      <c r="F220" s="164">
        <v>89824</v>
      </c>
      <c r="G220" s="164">
        <v>109223</v>
      </c>
      <c r="H220" s="165">
        <v>110874</v>
      </c>
    </row>
    <row r="221" spans="1:8" ht="14.15" customHeight="1" x14ac:dyDescent="0.2">
      <c r="A221" s="141" t="s">
        <v>358</v>
      </c>
      <c r="B221" s="162">
        <v>79505</v>
      </c>
      <c r="C221" s="163">
        <v>88642</v>
      </c>
      <c r="D221" s="164">
        <v>73319</v>
      </c>
      <c r="E221" s="164">
        <v>97140</v>
      </c>
      <c r="F221" s="164">
        <v>92316</v>
      </c>
      <c r="G221" s="164">
        <v>91872</v>
      </c>
      <c r="H221" s="165">
        <v>112743</v>
      </c>
    </row>
    <row r="222" spans="1:8" ht="14.15" customHeight="1" x14ac:dyDescent="0.2">
      <c r="A222" s="141"/>
      <c r="B222" s="162"/>
      <c r="C222" s="163"/>
      <c r="D222" s="164"/>
      <c r="E222" s="164"/>
      <c r="F222" s="164"/>
      <c r="G222" s="164"/>
      <c r="H222" s="165"/>
    </row>
    <row r="223" spans="1:8" ht="14.15" customHeight="1" x14ac:dyDescent="0.2">
      <c r="A223" s="141" t="s">
        <v>324</v>
      </c>
      <c r="B223" s="162"/>
      <c r="C223" s="163"/>
      <c r="D223" s="164"/>
      <c r="E223" s="164"/>
      <c r="F223" s="164"/>
      <c r="G223" s="164"/>
      <c r="H223" s="165"/>
    </row>
    <row r="224" spans="1:8" ht="14.15" customHeight="1" x14ac:dyDescent="0.2">
      <c r="A224" s="141" t="s">
        <v>306</v>
      </c>
      <c r="B224" s="162">
        <v>59357</v>
      </c>
      <c r="C224" s="163">
        <v>63487</v>
      </c>
      <c r="D224" s="164">
        <v>55253</v>
      </c>
      <c r="E224" s="164">
        <v>77292</v>
      </c>
      <c r="F224" s="164">
        <v>66631</v>
      </c>
      <c r="G224" s="164">
        <v>65768</v>
      </c>
      <c r="H224" s="165">
        <v>64115</v>
      </c>
    </row>
    <row r="225" spans="1:8" ht="14.15" customHeight="1" x14ac:dyDescent="0.2">
      <c r="A225" s="141" t="s">
        <v>307</v>
      </c>
      <c r="B225" s="162">
        <v>69224</v>
      </c>
      <c r="C225" s="163">
        <v>74464</v>
      </c>
      <c r="D225" s="164">
        <v>65454</v>
      </c>
      <c r="E225" s="164">
        <v>88786</v>
      </c>
      <c r="F225" s="164">
        <v>79522</v>
      </c>
      <c r="G225" s="164">
        <v>76635</v>
      </c>
      <c r="H225" s="165">
        <v>71236</v>
      </c>
    </row>
    <row r="226" spans="1:8" ht="14.15" customHeight="1" x14ac:dyDescent="0.2">
      <c r="A226" s="141" t="s">
        <v>308</v>
      </c>
      <c r="B226" s="162">
        <v>61279</v>
      </c>
      <c r="C226" s="163">
        <v>70317</v>
      </c>
      <c r="D226" s="164">
        <v>61155</v>
      </c>
      <c r="E226" s="164">
        <v>66003</v>
      </c>
      <c r="F226" s="164">
        <v>75763</v>
      </c>
      <c r="G226" s="164">
        <v>70388</v>
      </c>
      <c r="H226" s="165">
        <v>65685</v>
      </c>
    </row>
    <row r="227" spans="1:8" ht="14.15" customHeight="1" x14ac:dyDescent="0.2">
      <c r="A227" s="141" t="s">
        <v>309</v>
      </c>
      <c r="B227" s="162">
        <v>37026</v>
      </c>
      <c r="C227" s="163">
        <v>48706</v>
      </c>
      <c r="D227" s="164">
        <v>40843</v>
      </c>
      <c r="E227" s="164">
        <v>45296</v>
      </c>
      <c r="F227" s="164">
        <v>42902</v>
      </c>
      <c r="G227" s="164">
        <v>44743</v>
      </c>
      <c r="H227" s="165">
        <v>40742</v>
      </c>
    </row>
    <row r="228" spans="1:8" ht="14.15" customHeight="1" x14ac:dyDescent="0.2">
      <c r="A228" s="141" t="s">
        <v>310</v>
      </c>
      <c r="B228" s="162">
        <v>32523</v>
      </c>
      <c r="C228" s="163">
        <v>37307</v>
      </c>
      <c r="D228" s="164">
        <v>33110</v>
      </c>
      <c r="E228" s="164">
        <v>50408</v>
      </c>
      <c r="F228" s="164">
        <v>39425</v>
      </c>
      <c r="G228" s="164">
        <v>37926</v>
      </c>
      <c r="H228" s="165">
        <v>38114</v>
      </c>
    </row>
    <row r="229" spans="1:8" ht="14.15" customHeight="1" x14ac:dyDescent="0.2">
      <c r="A229" s="141" t="s">
        <v>226</v>
      </c>
      <c r="B229" s="162">
        <v>39828</v>
      </c>
      <c r="C229" s="163">
        <v>46881</v>
      </c>
      <c r="D229" s="164">
        <v>40135</v>
      </c>
      <c r="E229" s="164">
        <v>57029</v>
      </c>
      <c r="F229" s="164">
        <v>51491</v>
      </c>
      <c r="G229" s="164">
        <v>47574</v>
      </c>
      <c r="H229" s="165">
        <v>42734</v>
      </c>
    </row>
    <row r="230" spans="1:8" ht="14.15" customHeight="1" x14ac:dyDescent="0.2">
      <c r="A230" s="141" t="s">
        <v>227</v>
      </c>
      <c r="B230" s="162">
        <v>50274</v>
      </c>
      <c r="C230" s="163">
        <v>55056</v>
      </c>
      <c r="D230" s="164">
        <v>47764</v>
      </c>
      <c r="E230" s="164">
        <v>60750</v>
      </c>
      <c r="F230" s="164">
        <v>63012</v>
      </c>
      <c r="G230" s="164">
        <v>60198</v>
      </c>
      <c r="H230" s="165">
        <v>54382</v>
      </c>
    </row>
    <row r="231" spans="1:8" ht="14.15" customHeight="1" x14ac:dyDescent="0.2">
      <c r="A231" s="141" t="s">
        <v>228</v>
      </c>
      <c r="B231" s="162">
        <v>46389</v>
      </c>
      <c r="C231" s="163">
        <v>48407</v>
      </c>
      <c r="D231" s="164">
        <v>40906</v>
      </c>
      <c r="E231" s="164">
        <v>54957</v>
      </c>
      <c r="F231" s="164">
        <v>53220</v>
      </c>
      <c r="G231" s="164">
        <v>51865</v>
      </c>
      <c r="H231" s="165">
        <v>55469</v>
      </c>
    </row>
    <row r="232" spans="1:8" ht="14.15" customHeight="1" x14ac:dyDescent="0.2">
      <c r="A232" s="141" t="s">
        <v>229</v>
      </c>
      <c r="B232" s="162">
        <v>28873</v>
      </c>
      <c r="C232" s="163">
        <v>30689</v>
      </c>
      <c r="D232" s="164">
        <v>29637</v>
      </c>
      <c r="E232" s="164">
        <v>39227</v>
      </c>
      <c r="F232" s="164">
        <v>38075</v>
      </c>
      <c r="G232" s="164">
        <v>34672</v>
      </c>
      <c r="H232" s="165">
        <v>42514</v>
      </c>
    </row>
    <row r="233" spans="1:8" ht="14.15" customHeight="1" x14ac:dyDescent="0.2">
      <c r="A233" s="141" t="s">
        <v>230</v>
      </c>
      <c r="B233" s="162">
        <v>54575</v>
      </c>
      <c r="C233" s="163">
        <v>59279</v>
      </c>
      <c r="D233" s="164">
        <v>54222</v>
      </c>
      <c r="E233" s="164">
        <v>68856</v>
      </c>
      <c r="F233" s="164">
        <v>62079</v>
      </c>
      <c r="G233" s="164">
        <v>61097</v>
      </c>
      <c r="H233" s="165">
        <v>80820</v>
      </c>
    </row>
    <row r="234" spans="1:8" ht="14.15" customHeight="1" x14ac:dyDescent="0.2">
      <c r="A234" s="141" t="s">
        <v>231</v>
      </c>
      <c r="B234" s="162">
        <v>87237</v>
      </c>
      <c r="C234" s="163">
        <v>92591</v>
      </c>
      <c r="D234" s="164">
        <v>74470</v>
      </c>
      <c r="E234" s="164">
        <v>107230</v>
      </c>
      <c r="F234" s="164">
        <v>103716</v>
      </c>
      <c r="G234" s="164">
        <v>131564</v>
      </c>
      <c r="H234" s="165">
        <v>116804</v>
      </c>
    </row>
    <row r="235" spans="1:8" ht="14.15" customHeight="1" x14ac:dyDescent="0.2">
      <c r="A235" s="141" t="s">
        <v>232</v>
      </c>
      <c r="B235" s="162">
        <v>77877</v>
      </c>
      <c r="C235" s="163">
        <v>88291</v>
      </c>
      <c r="D235" s="164">
        <v>67161</v>
      </c>
      <c r="E235" s="164">
        <v>103628</v>
      </c>
      <c r="F235" s="164">
        <v>90578</v>
      </c>
      <c r="G235" s="164">
        <v>109223</v>
      </c>
      <c r="H235" s="165">
        <v>114857</v>
      </c>
    </row>
    <row r="236" spans="1:8" ht="14.15" customHeight="1" x14ac:dyDescent="0.2">
      <c r="A236" s="141" t="s">
        <v>360</v>
      </c>
      <c r="B236" s="166">
        <v>79086</v>
      </c>
      <c r="C236" s="163">
        <v>88146</v>
      </c>
      <c r="D236" s="164">
        <v>73563</v>
      </c>
      <c r="E236" s="164">
        <v>94316</v>
      </c>
      <c r="F236" s="164">
        <v>91762</v>
      </c>
      <c r="G236" s="164">
        <v>92824</v>
      </c>
      <c r="H236" s="165">
        <v>458000</v>
      </c>
    </row>
    <row r="237" spans="1:8" ht="14.15" customHeight="1" x14ac:dyDescent="0.2">
      <c r="A237" s="181"/>
      <c r="B237" s="182"/>
      <c r="C237" s="183"/>
      <c r="D237" s="184"/>
      <c r="E237" s="184"/>
      <c r="F237" s="184"/>
      <c r="G237" s="184"/>
      <c r="H237" s="185"/>
    </row>
    <row r="238" spans="1:8" ht="14.15" customHeight="1" x14ac:dyDescent="0.2">
      <c r="A238" s="186"/>
      <c r="B238" s="187"/>
      <c r="C238" s="187"/>
      <c r="D238" s="187"/>
      <c r="E238" s="187"/>
      <c r="F238" s="187"/>
      <c r="G238" s="187"/>
      <c r="H238" s="187"/>
    </row>
    <row r="239" spans="1:8" s="134" customFormat="1" ht="14.15" customHeight="1" x14ac:dyDescent="0.2">
      <c r="A239" s="134" t="s">
        <v>129</v>
      </c>
    </row>
    <row r="240" spans="1:8" s="134" customFormat="1" ht="14.15" customHeight="1" x14ac:dyDescent="0.2">
      <c r="A240" s="134" t="s">
        <v>353</v>
      </c>
    </row>
    <row r="241" spans="1:1" s="134" customFormat="1" ht="14.15" customHeight="1" x14ac:dyDescent="0.2">
      <c r="A241" s="134" t="s">
        <v>338</v>
      </c>
    </row>
    <row r="242" spans="1:1" s="134" customFormat="1" ht="14.15" customHeight="1" x14ac:dyDescent="0.2">
      <c r="A242" s="134" t="s">
        <v>335</v>
      </c>
    </row>
    <row r="243" spans="1:1" s="134" customFormat="1" ht="14.15" customHeight="1" x14ac:dyDescent="0.2">
      <c r="A243" s="134" t="s">
        <v>362</v>
      </c>
    </row>
    <row r="244" spans="1:1" ht="14.15" customHeight="1" x14ac:dyDescent="0.2">
      <c r="A244" s="134"/>
    </row>
    <row r="245" spans="1:1" ht="14.15" customHeight="1" x14ac:dyDescent="0.2"/>
    <row r="246" spans="1:1" ht="14.15" customHeight="1" x14ac:dyDescent="0.2"/>
    <row r="247" spans="1:1" ht="14.15" customHeight="1" x14ac:dyDescent="0.2"/>
    <row r="248" spans="1:1" ht="14.15" customHeight="1" x14ac:dyDescent="0.2"/>
    <row r="249" spans="1:1" ht="14.15" customHeight="1" x14ac:dyDescent="0.2"/>
    <row r="250" spans="1:1" ht="14.15" customHeight="1" x14ac:dyDescent="0.2"/>
    <row r="251" spans="1:1" ht="14.15" customHeight="1" x14ac:dyDescent="0.2"/>
    <row r="252" spans="1:1" ht="14.15" customHeight="1" x14ac:dyDescent="0.2"/>
    <row r="253" spans="1:1" ht="14.15" customHeight="1" x14ac:dyDescent="0.2"/>
    <row r="254" spans="1:1" ht="14.15" customHeight="1" x14ac:dyDescent="0.2"/>
    <row r="255" spans="1:1" ht="14.15" customHeight="1" x14ac:dyDescent="0.2"/>
    <row r="256" spans="1:1" ht="14.15" customHeight="1" x14ac:dyDescent="0.2"/>
    <row r="257" s="136" customFormat="1" ht="14.15" customHeight="1" x14ac:dyDescent="0.2"/>
    <row r="258" s="136" customFormat="1" ht="14.15" customHeight="1" x14ac:dyDescent="0.2"/>
    <row r="259" s="136" customFormat="1" ht="14.15" customHeight="1" x14ac:dyDescent="0.2"/>
    <row r="260" s="136" customFormat="1" ht="14.15" customHeight="1" x14ac:dyDescent="0.2"/>
    <row r="261" s="136" customFormat="1" ht="14.15" customHeight="1" x14ac:dyDescent="0.2"/>
  </sheetData>
  <customSheetViews>
    <customSheetView guid="{B46D2300-37D5-11D4-890B-0000398A610F}" showPageBreaks="1" hiddenRows="1" showRuler="0" topLeftCell="A76">
      <selection activeCell="L139" sqref="L139"/>
      <pageMargins left="0.59055118110236227" right="0.19685039370078741" top="0.19685039370078741" bottom="0" header="0.51181102362204722" footer="0.51181102362204722"/>
      <pageSetup paperSize="9" scale="93" orientation="portrait" horizontalDpi="4294967293" verticalDpi="180" r:id="rId1"/>
      <headerFooter alignWithMargins="0"/>
    </customSheetView>
  </customSheetViews>
  <mergeCells count="9">
    <mergeCell ref="A7:A9"/>
    <mergeCell ref="F10:F11"/>
    <mergeCell ref="G10:G11"/>
    <mergeCell ref="H10:H11"/>
    <mergeCell ref="B7:B9"/>
    <mergeCell ref="B10:B11"/>
    <mergeCell ref="C10:C11"/>
    <mergeCell ref="D10:D11"/>
    <mergeCell ref="E10:E11"/>
  </mergeCells>
  <phoneticPr fontId="6"/>
  <pageMargins left="0.78740157480314965" right="0.78740157480314965" top="0.78740157480314965" bottom="0.59055118110236227" header="0.39370078740157483" footer="0.39370078740157483"/>
  <pageSetup paperSize="9" scale="88" fitToHeight="0" orientation="portrait" horizontalDpi="300" verticalDpi="300"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11994-2DFB-47D8-90B0-05D8EDB40D5A}">
  <sheetPr>
    <pageSetUpPr fitToPage="1"/>
  </sheetPr>
  <dimension ref="A1:I251"/>
  <sheetViews>
    <sheetView zoomScale="80" zoomScaleNormal="80" workbookViewId="0">
      <pane xSplit="1" ySplit="11" topLeftCell="B12" activePane="bottomRight" state="frozen"/>
      <selection activeCell="E12" sqref="E12:H12"/>
      <selection pane="topRight" activeCell="E12" sqref="E12:H12"/>
      <selection pane="bottomLeft" activeCell="E12" sqref="E12:H12"/>
      <selection pane="bottomRight"/>
    </sheetView>
  </sheetViews>
  <sheetFormatPr defaultColWidth="9" defaultRowHeight="13" x14ac:dyDescent="0.2"/>
  <cols>
    <col min="1" max="1" width="14.6328125" style="136" customWidth="1"/>
    <col min="2" max="3" width="9.6328125" style="136" customWidth="1"/>
    <col min="4" max="9" width="11.6328125" style="136" customWidth="1"/>
    <col min="10" max="16384" width="9" style="136"/>
  </cols>
  <sheetData>
    <row r="1" spans="1:9" ht="19.5" customHeight="1" x14ac:dyDescent="0.2">
      <c r="A1" s="113" t="s">
        <v>218</v>
      </c>
    </row>
    <row r="2" spans="1:9" ht="7" customHeight="1" x14ac:dyDescent="0.2"/>
    <row r="3" spans="1:9" ht="15.65" customHeight="1" x14ac:dyDescent="0.2">
      <c r="A3" s="114" t="s">
        <v>328</v>
      </c>
    </row>
    <row r="4" spans="1:9" ht="12" customHeight="1" x14ac:dyDescent="0.2">
      <c r="A4" s="199"/>
      <c r="B4" s="200"/>
      <c r="C4" s="200"/>
      <c r="D4" s="138" t="s">
        <v>293</v>
      </c>
      <c r="E4" s="139"/>
      <c r="F4" s="139"/>
      <c r="G4" s="139"/>
      <c r="H4" s="139"/>
      <c r="I4" s="140"/>
    </row>
    <row r="5" spans="1:9" ht="12" customHeight="1" x14ac:dyDescent="0.2">
      <c r="A5" s="141" t="s">
        <v>157</v>
      </c>
      <c r="B5" s="201" t="s">
        <v>102</v>
      </c>
      <c r="C5" s="201"/>
      <c r="D5" s="142" t="s">
        <v>2</v>
      </c>
      <c r="E5" s="143" t="s">
        <v>3</v>
      </c>
      <c r="F5" s="143" t="s">
        <v>4</v>
      </c>
      <c r="G5" s="143" t="s">
        <v>5</v>
      </c>
      <c r="H5" s="143" t="s">
        <v>6</v>
      </c>
      <c r="I5" s="144" t="s">
        <v>98</v>
      </c>
    </row>
    <row r="6" spans="1:9" ht="12" customHeight="1" x14ac:dyDescent="0.2">
      <c r="A6" s="145"/>
      <c r="B6" s="173"/>
      <c r="C6" s="186"/>
      <c r="D6" s="115" t="s">
        <v>7</v>
      </c>
      <c r="E6" s="116" t="s">
        <v>8</v>
      </c>
      <c r="F6" s="116"/>
      <c r="G6" s="116"/>
      <c r="H6" s="116" t="s">
        <v>9</v>
      </c>
      <c r="I6" s="117" t="s">
        <v>10</v>
      </c>
    </row>
    <row r="7" spans="1:9" ht="12" customHeight="1" x14ac:dyDescent="0.2">
      <c r="A7" s="146" t="s">
        <v>149</v>
      </c>
      <c r="B7" s="188" t="s">
        <v>336</v>
      </c>
      <c r="C7" s="189"/>
      <c r="D7" s="119" t="s">
        <v>104</v>
      </c>
      <c r="E7" s="120" t="s">
        <v>105</v>
      </c>
      <c r="F7" s="121" t="s">
        <v>107</v>
      </c>
      <c r="G7" s="121" t="s">
        <v>109</v>
      </c>
      <c r="H7" s="121" t="s">
        <v>110</v>
      </c>
      <c r="I7" s="122" t="s">
        <v>111</v>
      </c>
    </row>
    <row r="8" spans="1:9" s="202" customFormat="1" ht="12" customHeight="1" x14ac:dyDescent="0.2">
      <c r="A8" s="147"/>
      <c r="B8" s="190"/>
      <c r="C8" s="191"/>
      <c r="D8" s="123" t="s">
        <v>103</v>
      </c>
      <c r="E8" s="124" t="s">
        <v>106</v>
      </c>
      <c r="F8" s="125" t="s">
        <v>99</v>
      </c>
      <c r="G8" s="125" t="s">
        <v>100</v>
      </c>
      <c r="H8" s="125" t="s">
        <v>112</v>
      </c>
      <c r="I8" s="126" t="s">
        <v>113</v>
      </c>
    </row>
    <row r="9" spans="1:9" s="202" customFormat="1" ht="12" customHeight="1" x14ac:dyDescent="0.2">
      <c r="A9" s="149"/>
      <c r="B9" s="192"/>
      <c r="C9" s="193"/>
      <c r="D9" s="127"/>
      <c r="E9" s="128"/>
      <c r="F9" s="125" t="s">
        <v>108</v>
      </c>
      <c r="G9" s="129" t="s">
        <v>114</v>
      </c>
      <c r="H9" s="130"/>
      <c r="I9" s="131"/>
    </row>
    <row r="10" spans="1:9" s="202" customFormat="1" ht="10" customHeight="1" x14ac:dyDescent="0.2">
      <c r="A10" s="132" t="s">
        <v>326</v>
      </c>
      <c r="B10" s="151" t="s">
        <v>132</v>
      </c>
      <c r="C10" s="194" t="s">
        <v>12</v>
      </c>
      <c r="D10" s="151" t="s">
        <v>132</v>
      </c>
      <c r="E10" s="152" t="s">
        <v>132</v>
      </c>
      <c r="F10" s="152" t="s">
        <v>132</v>
      </c>
      <c r="G10" s="152" t="s">
        <v>132</v>
      </c>
      <c r="H10" s="152" t="s">
        <v>132</v>
      </c>
      <c r="I10" s="153" t="s">
        <v>132</v>
      </c>
    </row>
    <row r="11" spans="1:9" ht="10" customHeight="1" x14ac:dyDescent="0.2">
      <c r="A11" s="133" t="s">
        <v>325</v>
      </c>
      <c r="B11" s="154"/>
      <c r="C11" s="195" t="s">
        <v>133</v>
      </c>
      <c r="D11" s="154"/>
      <c r="E11" s="155"/>
      <c r="F11" s="155"/>
      <c r="G11" s="155"/>
      <c r="H11" s="155"/>
      <c r="I11" s="156"/>
    </row>
    <row r="12" spans="1:9" ht="14.15" customHeight="1" x14ac:dyDescent="0.2">
      <c r="A12" s="141" t="s">
        <v>321</v>
      </c>
      <c r="B12" s="196"/>
      <c r="C12" s="197"/>
      <c r="D12" s="196"/>
      <c r="E12" s="198"/>
      <c r="F12" s="198"/>
      <c r="G12" s="198"/>
      <c r="H12" s="198"/>
      <c r="I12" s="197"/>
    </row>
    <row r="13" spans="1:9" ht="14.15" customHeight="1" x14ac:dyDescent="0.2">
      <c r="A13" s="161">
        <v>40909</v>
      </c>
      <c r="B13" s="203">
        <v>113.37</v>
      </c>
      <c r="C13" s="204">
        <v>77.3</v>
      </c>
      <c r="D13" s="203">
        <v>121.77</v>
      </c>
      <c r="E13" s="205">
        <v>100.21</v>
      </c>
      <c r="F13" s="205">
        <v>133.46</v>
      </c>
      <c r="G13" s="205">
        <v>131.43</v>
      </c>
      <c r="H13" s="205">
        <v>132.36000000000001</v>
      </c>
      <c r="I13" s="204">
        <v>127.4</v>
      </c>
    </row>
    <row r="14" spans="1:9" ht="14.15" customHeight="1" x14ac:dyDescent="0.2">
      <c r="A14" s="161">
        <v>40940</v>
      </c>
      <c r="B14" s="203">
        <v>116.34</v>
      </c>
      <c r="C14" s="204">
        <v>77.13</v>
      </c>
      <c r="D14" s="203">
        <v>125.92</v>
      </c>
      <c r="E14" s="205">
        <v>104.87</v>
      </c>
      <c r="F14" s="205">
        <v>138.53</v>
      </c>
      <c r="G14" s="205">
        <v>137.29</v>
      </c>
      <c r="H14" s="205">
        <v>136.91999999999999</v>
      </c>
      <c r="I14" s="204">
        <v>134.11000000000001</v>
      </c>
    </row>
    <row r="15" spans="1:9" ht="14.15" customHeight="1" x14ac:dyDescent="0.2">
      <c r="A15" s="161">
        <v>40969</v>
      </c>
      <c r="B15" s="203">
        <v>121.36</v>
      </c>
      <c r="C15" s="204">
        <v>81.08</v>
      </c>
      <c r="D15" s="203">
        <v>129.99</v>
      </c>
      <c r="E15" s="205">
        <v>112.5</v>
      </c>
      <c r="F15" s="205">
        <v>142.66</v>
      </c>
      <c r="G15" s="205">
        <v>138.69999999999999</v>
      </c>
      <c r="H15" s="205">
        <v>140.61000000000001</v>
      </c>
      <c r="I15" s="204">
        <v>135.53</v>
      </c>
    </row>
    <row r="16" spans="1:9" ht="14.15" customHeight="1" x14ac:dyDescent="0.2">
      <c r="A16" s="161">
        <v>41000</v>
      </c>
      <c r="B16" s="203">
        <v>126.91</v>
      </c>
      <c r="C16" s="204">
        <v>82.38</v>
      </c>
      <c r="D16" s="203">
        <v>134.83000000000001</v>
      </c>
      <c r="E16" s="205">
        <v>119.46</v>
      </c>
      <c r="F16" s="205">
        <v>155.13999999999999</v>
      </c>
      <c r="G16" s="205">
        <v>140.76</v>
      </c>
      <c r="H16" s="205">
        <v>135.31</v>
      </c>
      <c r="I16" s="204">
        <v>135.94999999999999</v>
      </c>
    </row>
    <row r="17" spans="1:9" ht="14.15" customHeight="1" x14ac:dyDescent="0.2">
      <c r="A17" s="161">
        <v>41030</v>
      </c>
      <c r="B17" s="203">
        <v>124.54</v>
      </c>
      <c r="C17" s="204">
        <v>80.42</v>
      </c>
      <c r="D17" s="203">
        <v>131.08000000000001</v>
      </c>
      <c r="E17" s="205">
        <v>117.98</v>
      </c>
      <c r="F17" s="205">
        <v>154.01</v>
      </c>
      <c r="G17" s="205">
        <v>134.59</v>
      </c>
      <c r="H17" s="205">
        <v>126.07</v>
      </c>
      <c r="I17" s="204">
        <v>135.71</v>
      </c>
    </row>
    <row r="18" spans="1:9" ht="14.15" customHeight="1" x14ac:dyDescent="0.2">
      <c r="A18" s="161">
        <v>41061</v>
      </c>
      <c r="B18" s="203">
        <v>115.37</v>
      </c>
      <c r="C18" s="204">
        <v>79.27</v>
      </c>
      <c r="D18" s="203">
        <v>114.89</v>
      </c>
      <c r="E18" s="205">
        <v>107.29</v>
      </c>
      <c r="F18" s="205">
        <v>130.49</v>
      </c>
      <c r="G18" s="205">
        <v>124.96</v>
      </c>
      <c r="H18" s="205">
        <v>114.71</v>
      </c>
      <c r="I18" s="204">
        <v>131.5</v>
      </c>
    </row>
    <row r="19" spans="1:9" ht="14.15" customHeight="1" x14ac:dyDescent="0.2">
      <c r="A19" s="161">
        <v>41091</v>
      </c>
      <c r="B19" s="203">
        <v>102.26</v>
      </c>
      <c r="C19" s="204">
        <v>79.52</v>
      </c>
      <c r="D19" s="203">
        <v>111.81</v>
      </c>
      <c r="E19" s="205">
        <v>96.73</v>
      </c>
      <c r="F19" s="205">
        <v>133.88999999999999</v>
      </c>
      <c r="G19" s="205">
        <v>118.11</v>
      </c>
      <c r="H19" s="205">
        <v>123.23</v>
      </c>
      <c r="I19" s="204">
        <v>125.82</v>
      </c>
    </row>
    <row r="20" spans="1:9" ht="14.15" customHeight="1" x14ac:dyDescent="0.2">
      <c r="A20" s="161">
        <v>41122</v>
      </c>
      <c r="B20" s="203">
        <v>103.1</v>
      </c>
      <c r="C20" s="204">
        <v>78.489999999999995</v>
      </c>
      <c r="D20" s="203">
        <v>118.52</v>
      </c>
      <c r="E20" s="205">
        <v>92.29</v>
      </c>
      <c r="F20" s="205">
        <v>170.73</v>
      </c>
      <c r="G20" s="205">
        <v>124.65</v>
      </c>
      <c r="H20" s="205">
        <v>133.87</v>
      </c>
      <c r="I20" s="204">
        <v>123.31</v>
      </c>
    </row>
    <row r="21" spans="1:9" ht="14.15" customHeight="1" x14ac:dyDescent="0.2">
      <c r="A21" s="161">
        <v>41153</v>
      </c>
      <c r="B21" s="203">
        <v>111.51</v>
      </c>
      <c r="C21" s="204">
        <v>78.53</v>
      </c>
      <c r="D21" s="203">
        <v>127.41</v>
      </c>
      <c r="E21" s="205">
        <v>100.18</v>
      </c>
      <c r="F21" s="205">
        <v>145.91</v>
      </c>
      <c r="G21" s="205">
        <v>132.53</v>
      </c>
      <c r="H21" s="205" t="s">
        <v>11</v>
      </c>
      <c r="I21" s="204">
        <v>126.65</v>
      </c>
    </row>
    <row r="22" spans="1:9" ht="14.15" customHeight="1" x14ac:dyDescent="0.2">
      <c r="A22" s="161">
        <v>41183</v>
      </c>
      <c r="B22" s="203">
        <v>115.57</v>
      </c>
      <c r="C22" s="204">
        <v>78.3</v>
      </c>
      <c r="D22" s="203">
        <v>127.75</v>
      </c>
      <c r="E22" s="205">
        <v>107.16</v>
      </c>
      <c r="F22" s="205">
        <v>148.47</v>
      </c>
      <c r="G22" s="205">
        <v>133.08000000000001</v>
      </c>
      <c r="H22" s="205">
        <v>131.07</v>
      </c>
      <c r="I22" s="204">
        <v>122.72</v>
      </c>
    </row>
    <row r="23" spans="1:9" ht="14.15" customHeight="1" x14ac:dyDescent="0.2">
      <c r="A23" s="161">
        <v>41214</v>
      </c>
      <c r="B23" s="203">
        <v>113.9</v>
      </c>
      <c r="C23" s="204">
        <v>79.84</v>
      </c>
      <c r="D23" s="203">
        <v>120.9</v>
      </c>
      <c r="E23" s="205">
        <v>107.23</v>
      </c>
      <c r="F23" s="205">
        <v>135.11000000000001</v>
      </c>
      <c r="G23" s="205">
        <v>132.61000000000001</v>
      </c>
      <c r="H23" s="205">
        <v>131.87</v>
      </c>
      <c r="I23" s="204">
        <v>117.68</v>
      </c>
    </row>
    <row r="24" spans="1:9" ht="14.15" customHeight="1" x14ac:dyDescent="0.2">
      <c r="A24" s="161">
        <v>41244</v>
      </c>
      <c r="B24" s="203">
        <v>113.07</v>
      </c>
      <c r="C24" s="204">
        <v>82.31</v>
      </c>
      <c r="D24" s="203">
        <v>120.06</v>
      </c>
      <c r="E24" s="205">
        <v>105.61</v>
      </c>
      <c r="F24" s="205">
        <v>135.69999999999999</v>
      </c>
      <c r="G24" s="205">
        <v>129.16</v>
      </c>
      <c r="H24" s="205" t="s">
        <v>11</v>
      </c>
      <c r="I24" s="204">
        <v>114.34</v>
      </c>
    </row>
    <row r="25" spans="1:9" ht="14.15" customHeight="1" x14ac:dyDescent="0.2">
      <c r="A25" s="161">
        <v>41275</v>
      </c>
      <c r="B25" s="203">
        <v>111.96</v>
      </c>
      <c r="C25" s="204">
        <v>87.08</v>
      </c>
      <c r="D25" s="203">
        <v>123.13</v>
      </c>
      <c r="E25" s="205">
        <v>106.04</v>
      </c>
      <c r="F25" s="205">
        <v>141.63999999999999</v>
      </c>
      <c r="G25" s="205">
        <v>129.37</v>
      </c>
      <c r="H25" s="205">
        <v>127.75</v>
      </c>
      <c r="I25" s="204">
        <v>115.09</v>
      </c>
    </row>
    <row r="26" spans="1:9" ht="14.15" customHeight="1" x14ac:dyDescent="0.2">
      <c r="A26" s="161">
        <v>41306</v>
      </c>
      <c r="B26" s="203">
        <v>113.22</v>
      </c>
      <c r="C26" s="204">
        <v>91.48</v>
      </c>
      <c r="D26" s="203">
        <v>127.32</v>
      </c>
      <c r="E26" s="205">
        <v>106.86</v>
      </c>
      <c r="F26" s="205">
        <v>142.02000000000001</v>
      </c>
      <c r="G26" s="205">
        <v>129.61000000000001</v>
      </c>
      <c r="H26" s="205">
        <v>136.72</v>
      </c>
      <c r="I26" s="204">
        <v>119.8</v>
      </c>
    </row>
    <row r="27" spans="1:9" ht="14.15" customHeight="1" x14ac:dyDescent="0.2">
      <c r="A27" s="161">
        <v>41334</v>
      </c>
      <c r="B27" s="203">
        <v>115.64</v>
      </c>
      <c r="C27" s="204">
        <v>94.08</v>
      </c>
      <c r="D27" s="203">
        <v>128.6</v>
      </c>
      <c r="E27" s="205">
        <v>110.75</v>
      </c>
      <c r="F27" s="205">
        <v>141.26</v>
      </c>
      <c r="G27" s="205">
        <v>134.03</v>
      </c>
      <c r="H27" s="205" t="s">
        <v>11</v>
      </c>
      <c r="I27" s="204">
        <v>117.98</v>
      </c>
    </row>
    <row r="28" spans="1:9" ht="14.15" customHeight="1" x14ac:dyDescent="0.2">
      <c r="A28" s="161">
        <v>41365</v>
      </c>
      <c r="B28" s="203">
        <v>111.29</v>
      </c>
      <c r="C28" s="204">
        <v>95.9</v>
      </c>
      <c r="D28" s="203">
        <v>125.9</v>
      </c>
      <c r="E28" s="205">
        <v>109.21</v>
      </c>
      <c r="F28" s="205">
        <v>181.81</v>
      </c>
      <c r="G28" s="205">
        <v>129.91999999999999</v>
      </c>
      <c r="H28" s="205">
        <v>116.7</v>
      </c>
      <c r="I28" s="204">
        <v>117.44</v>
      </c>
    </row>
    <row r="29" spans="1:9" ht="14.15" customHeight="1" x14ac:dyDescent="0.2">
      <c r="A29" s="161">
        <v>41395</v>
      </c>
      <c r="B29" s="203">
        <v>106.55</v>
      </c>
      <c r="C29" s="204">
        <v>99.34</v>
      </c>
      <c r="D29" s="203">
        <v>119.52</v>
      </c>
      <c r="E29" s="205">
        <v>102.14</v>
      </c>
      <c r="F29" s="205">
        <v>147.74</v>
      </c>
      <c r="G29" s="205">
        <v>125.51</v>
      </c>
      <c r="H29" s="205">
        <v>116.12</v>
      </c>
      <c r="I29" s="204">
        <v>113.05</v>
      </c>
    </row>
    <row r="30" spans="1:9" ht="14.15" customHeight="1" x14ac:dyDescent="0.2">
      <c r="A30" s="161">
        <v>41426</v>
      </c>
      <c r="B30" s="203">
        <v>104.66</v>
      </c>
      <c r="C30" s="204">
        <v>99.88</v>
      </c>
      <c r="D30" s="203">
        <v>113.73</v>
      </c>
      <c r="E30" s="205">
        <v>96.74</v>
      </c>
      <c r="F30" s="205">
        <v>145.47</v>
      </c>
      <c r="G30" s="205">
        <v>120.35</v>
      </c>
      <c r="H30" s="205" t="s">
        <v>11</v>
      </c>
      <c r="I30" s="204">
        <v>111.72</v>
      </c>
    </row>
    <row r="31" spans="1:9" ht="14.15" customHeight="1" x14ac:dyDescent="0.2">
      <c r="A31" s="161">
        <v>41456</v>
      </c>
      <c r="B31" s="203">
        <v>104.7</v>
      </c>
      <c r="C31" s="204">
        <v>98.75</v>
      </c>
      <c r="D31" s="203">
        <v>120.78</v>
      </c>
      <c r="E31" s="205">
        <v>98.3</v>
      </c>
      <c r="F31" s="205">
        <v>155.15</v>
      </c>
      <c r="G31" s="205">
        <v>119.47</v>
      </c>
      <c r="H31" s="205" t="s">
        <v>11</v>
      </c>
      <c r="I31" s="204">
        <v>110.37</v>
      </c>
    </row>
    <row r="32" spans="1:9" ht="14.15" customHeight="1" x14ac:dyDescent="0.2">
      <c r="A32" s="161">
        <v>41487</v>
      </c>
      <c r="B32" s="203">
        <v>107.18</v>
      </c>
      <c r="C32" s="204">
        <v>98.44</v>
      </c>
      <c r="D32" s="203">
        <v>119.91</v>
      </c>
      <c r="E32" s="205">
        <v>99.52</v>
      </c>
      <c r="F32" s="205">
        <v>190.02</v>
      </c>
      <c r="G32" s="205">
        <v>125.68</v>
      </c>
      <c r="H32" s="205" t="s">
        <v>11</v>
      </c>
      <c r="I32" s="204">
        <v>109.44</v>
      </c>
    </row>
    <row r="33" spans="1:9" ht="14.15" customHeight="1" x14ac:dyDescent="0.2">
      <c r="A33" s="161">
        <v>41518</v>
      </c>
      <c r="B33" s="203">
        <v>111.04</v>
      </c>
      <c r="C33" s="204">
        <v>98.79</v>
      </c>
      <c r="D33" s="203">
        <v>118.63</v>
      </c>
      <c r="E33" s="205">
        <v>101.61</v>
      </c>
      <c r="F33" s="205">
        <v>193.97</v>
      </c>
      <c r="G33" s="205">
        <v>129.46</v>
      </c>
      <c r="H33" s="205">
        <v>124.63</v>
      </c>
      <c r="I33" s="204">
        <v>110.38</v>
      </c>
    </row>
    <row r="34" spans="1:9" ht="14.15" customHeight="1" x14ac:dyDescent="0.2">
      <c r="A34" s="161">
        <v>41548</v>
      </c>
      <c r="B34" s="203">
        <v>113.49</v>
      </c>
      <c r="C34" s="204">
        <v>98.29</v>
      </c>
      <c r="D34" s="203">
        <v>117.39</v>
      </c>
      <c r="E34" s="205">
        <v>104.29</v>
      </c>
      <c r="F34" s="205">
        <v>158.96</v>
      </c>
      <c r="G34" s="205">
        <v>129.31</v>
      </c>
      <c r="H34" s="205" t="s">
        <v>11</v>
      </c>
      <c r="I34" s="204">
        <v>110.38</v>
      </c>
    </row>
    <row r="35" spans="1:9" ht="14.15" customHeight="1" x14ac:dyDescent="0.2">
      <c r="A35" s="161">
        <v>41579</v>
      </c>
      <c r="B35" s="203">
        <v>112.74</v>
      </c>
      <c r="C35" s="204">
        <v>98.45</v>
      </c>
      <c r="D35" s="203">
        <v>116.02</v>
      </c>
      <c r="E35" s="205">
        <v>104.52</v>
      </c>
      <c r="F35" s="205">
        <v>151.38999999999999</v>
      </c>
      <c r="G35" s="205">
        <v>127.57</v>
      </c>
      <c r="H35" s="205">
        <v>124.19</v>
      </c>
      <c r="I35" s="204">
        <v>112.43</v>
      </c>
    </row>
    <row r="36" spans="1:9" ht="14.15" customHeight="1" x14ac:dyDescent="0.2">
      <c r="A36" s="161">
        <v>41609</v>
      </c>
      <c r="B36" s="203">
        <v>112.14</v>
      </c>
      <c r="C36" s="204">
        <v>101.99</v>
      </c>
      <c r="D36" s="203">
        <v>115.53</v>
      </c>
      <c r="E36" s="205">
        <v>106.39</v>
      </c>
      <c r="F36" s="205">
        <v>134.82</v>
      </c>
      <c r="G36" s="205">
        <v>129.84</v>
      </c>
      <c r="H36" s="205" t="s">
        <v>11</v>
      </c>
      <c r="I36" s="204">
        <v>113.5</v>
      </c>
    </row>
    <row r="37" spans="1:9" ht="14.15" customHeight="1" x14ac:dyDescent="0.2">
      <c r="A37" s="161">
        <v>41640</v>
      </c>
      <c r="B37" s="203">
        <v>113.51</v>
      </c>
      <c r="C37" s="204">
        <v>104.53</v>
      </c>
      <c r="D37" s="203">
        <v>117.67</v>
      </c>
      <c r="E37" s="205">
        <v>108.17</v>
      </c>
      <c r="F37" s="205">
        <v>134.33000000000001</v>
      </c>
      <c r="G37" s="205">
        <v>132.69</v>
      </c>
      <c r="H37" s="205">
        <v>121.59</v>
      </c>
      <c r="I37" s="204">
        <v>114.87</v>
      </c>
    </row>
    <row r="38" spans="1:9" ht="14.15" customHeight="1" x14ac:dyDescent="0.2">
      <c r="A38" s="161">
        <v>41671</v>
      </c>
      <c r="B38" s="203">
        <v>110.95</v>
      </c>
      <c r="C38" s="204">
        <v>102.79</v>
      </c>
      <c r="D38" s="203">
        <v>118.92</v>
      </c>
      <c r="E38" s="205">
        <v>109.01</v>
      </c>
      <c r="F38" s="205">
        <v>131.38</v>
      </c>
      <c r="G38" s="205">
        <v>122.9</v>
      </c>
      <c r="H38" s="205" t="s">
        <v>11</v>
      </c>
      <c r="I38" s="204">
        <v>115.21</v>
      </c>
    </row>
    <row r="39" spans="1:9" ht="14.15" customHeight="1" x14ac:dyDescent="0.2">
      <c r="A39" s="161">
        <v>41699</v>
      </c>
      <c r="B39" s="203">
        <v>110.17</v>
      </c>
      <c r="C39" s="204">
        <v>102.3</v>
      </c>
      <c r="D39" s="203">
        <v>121.15</v>
      </c>
      <c r="E39" s="205">
        <v>106.27</v>
      </c>
      <c r="F39" s="205">
        <v>133.61000000000001</v>
      </c>
      <c r="G39" s="205">
        <v>125.24</v>
      </c>
      <c r="H39" s="205">
        <v>126.15</v>
      </c>
      <c r="I39" s="204">
        <v>114.84</v>
      </c>
    </row>
    <row r="40" spans="1:9" ht="14.15" customHeight="1" x14ac:dyDescent="0.2">
      <c r="A40" s="161">
        <v>41730</v>
      </c>
      <c r="B40" s="203">
        <v>109.49</v>
      </c>
      <c r="C40" s="204">
        <v>102.39</v>
      </c>
      <c r="D40" s="203">
        <v>116.79</v>
      </c>
      <c r="E40" s="205">
        <v>104.83</v>
      </c>
      <c r="F40" s="205">
        <v>128.05000000000001</v>
      </c>
      <c r="G40" s="205">
        <v>129.61000000000001</v>
      </c>
      <c r="H40" s="205" t="s">
        <v>11</v>
      </c>
      <c r="I40" s="204">
        <v>114.64</v>
      </c>
    </row>
    <row r="41" spans="1:9" ht="14.15" customHeight="1" x14ac:dyDescent="0.2">
      <c r="A41" s="161">
        <v>41760</v>
      </c>
      <c r="B41" s="203">
        <v>109.18</v>
      </c>
      <c r="C41" s="204">
        <v>102.11</v>
      </c>
      <c r="D41" s="203">
        <v>118.87</v>
      </c>
      <c r="E41" s="205">
        <v>105.96</v>
      </c>
      <c r="F41" s="205">
        <v>178.6</v>
      </c>
      <c r="G41" s="205">
        <v>126.53</v>
      </c>
      <c r="H41" s="205">
        <v>124.55</v>
      </c>
      <c r="I41" s="204">
        <v>113.41</v>
      </c>
    </row>
    <row r="42" spans="1:9" ht="14.15" customHeight="1" x14ac:dyDescent="0.2">
      <c r="A42" s="161">
        <v>41791</v>
      </c>
      <c r="B42" s="203">
        <v>110.02</v>
      </c>
      <c r="C42" s="204">
        <v>101.97</v>
      </c>
      <c r="D42" s="203">
        <v>122.58</v>
      </c>
      <c r="E42" s="205">
        <v>106.35</v>
      </c>
      <c r="F42" s="205">
        <v>183.16</v>
      </c>
      <c r="G42" s="205">
        <v>126.68</v>
      </c>
      <c r="H42" s="205" t="s">
        <v>11</v>
      </c>
      <c r="I42" s="204">
        <v>116.95</v>
      </c>
    </row>
    <row r="43" spans="1:9" ht="14.15" customHeight="1" x14ac:dyDescent="0.2">
      <c r="A43" s="161">
        <v>41821</v>
      </c>
      <c r="B43" s="203">
        <v>111.61</v>
      </c>
      <c r="C43" s="204">
        <v>101.73</v>
      </c>
      <c r="D43" s="203">
        <v>123.48</v>
      </c>
      <c r="E43" s="205">
        <v>107.32</v>
      </c>
      <c r="F43" s="205">
        <v>145.52000000000001</v>
      </c>
      <c r="G43" s="205">
        <v>126.88</v>
      </c>
      <c r="H43" s="205">
        <v>120.45</v>
      </c>
      <c r="I43" s="204">
        <v>116.63</v>
      </c>
    </row>
    <row r="44" spans="1:9" ht="14.15" customHeight="1" x14ac:dyDescent="0.2">
      <c r="A44" s="161">
        <v>41852</v>
      </c>
      <c r="B44" s="203">
        <v>110.53</v>
      </c>
      <c r="C44" s="204">
        <v>102.18</v>
      </c>
      <c r="D44" s="203">
        <v>120.16</v>
      </c>
      <c r="E44" s="205">
        <v>107.64</v>
      </c>
      <c r="F44" s="205">
        <v>176.85</v>
      </c>
      <c r="G44" s="205">
        <v>122.56</v>
      </c>
      <c r="H44" s="205">
        <v>118.69</v>
      </c>
      <c r="I44" s="204">
        <v>114.69</v>
      </c>
    </row>
    <row r="45" spans="1:9" ht="14.15" customHeight="1" x14ac:dyDescent="0.2">
      <c r="A45" s="161">
        <v>41883</v>
      </c>
      <c r="B45" s="203">
        <v>106.18</v>
      </c>
      <c r="C45" s="204">
        <v>104.85</v>
      </c>
      <c r="D45" s="203">
        <v>113.89</v>
      </c>
      <c r="E45" s="205">
        <v>104.6</v>
      </c>
      <c r="F45" s="205">
        <v>186.58</v>
      </c>
      <c r="G45" s="205">
        <v>118.81</v>
      </c>
      <c r="H45" s="205">
        <v>112.91</v>
      </c>
      <c r="I45" s="204">
        <v>112.54</v>
      </c>
    </row>
    <row r="46" spans="1:9" ht="14.15" customHeight="1" x14ac:dyDescent="0.2">
      <c r="A46" s="161">
        <v>41913</v>
      </c>
      <c r="B46" s="203">
        <v>100.71</v>
      </c>
      <c r="C46" s="204">
        <v>108.27</v>
      </c>
      <c r="D46" s="203">
        <v>108.86</v>
      </c>
      <c r="E46" s="205">
        <v>99.84</v>
      </c>
      <c r="F46" s="205">
        <v>180.52</v>
      </c>
      <c r="G46" s="205">
        <v>116.77</v>
      </c>
      <c r="H46" s="205">
        <v>102.92</v>
      </c>
      <c r="I46" s="204">
        <v>110.27</v>
      </c>
    </row>
    <row r="47" spans="1:9" ht="14.15" customHeight="1" x14ac:dyDescent="0.2">
      <c r="A47" s="161">
        <v>41944</v>
      </c>
      <c r="B47" s="203">
        <v>90.81</v>
      </c>
      <c r="C47" s="204">
        <v>111.32</v>
      </c>
      <c r="D47" s="203">
        <v>98.68</v>
      </c>
      <c r="E47" s="205">
        <v>92.31</v>
      </c>
      <c r="F47" s="205">
        <v>108.92</v>
      </c>
      <c r="G47" s="205">
        <v>106.92</v>
      </c>
      <c r="H47" s="205">
        <v>90.11</v>
      </c>
      <c r="I47" s="204">
        <v>102.76</v>
      </c>
    </row>
    <row r="48" spans="1:9" ht="14.15" customHeight="1" x14ac:dyDescent="0.2">
      <c r="A48" s="161">
        <v>41974</v>
      </c>
      <c r="B48" s="203">
        <v>78.91</v>
      </c>
      <c r="C48" s="204">
        <v>118.44</v>
      </c>
      <c r="D48" s="203">
        <v>84.48</v>
      </c>
      <c r="E48" s="205">
        <v>80.41</v>
      </c>
      <c r="F48" s="205">
        <v>92.97</v>
      </c>
      <c r="G48" s="205">
        <v>91.03</v>
      </c>
      <c r="H48" s="205" t="s">
        <v>11</v>
      </c>
      <c r="I48" s="204">
        <v>86.81</v>
      </c>
    </row>
    <row r="49" spans="1:9" ht="14.15" customHeight="1" x14ac:dyDescent="0.2">
      <c r="A49" s="161">
        <v>42005</v>
      </c>
      <c r="B49" s="203">
        <v>63.33</v>
      </c>
      <c r="C49" s="204">
        <v>119.29</v>
      </c>
      <c r="D49" s="203">
        <v>65.989999999999995</v>
      </c>
      <c r="E49" s="205">
        <v>66.760000000000005</v>
      </c>
      <c r="F49" s="205">
        <v>77.37</v>
      </c>
      <c r="G49" s="205">
        <v>84.67</v>
      </c>
      <c r="H49" s="205">
        <v>69.010000000000005</v>
      </c>
      <c r="I49" s="204">
        <v>68.72</v>
      </c>
    </row>
    <row r="50" spans="1:9" ht="14.15" customHeight="1" x14ac:dyDescent="0.2">
      <c r="A50" s="161">
        <v>42036</v>
      </c>
      <c r="B50" s="203">
        <v>49.59</v>
      </c>
      <c r="C50" s="204">
        <v>118.04</v>
      </c>
      <c r="D50" s="203">
        <v>65.66</v>
      </c>
      <c r="E50" s="205">
        <v>58.44</v>
      </c>
      <c r="F50" s="205">
        <v>73.819999999999993</v>
      </c>
      <c r="G50" s="205">
        <v>67.650000000000006</v>
      </c>
      <c r="H50" s="205" t="s">
        <v>11</v>
      </c>
      <c r="I50" s="204">
        <v>65.53</v>
      </c>
    </row>
    <row r="51" spans="1:9" ht="14.15" customHeight="1" x14ac:dyDescent="0.2">
      <c r="A51" s="161">
        <v>42064</v>
      </c>
      <c r="B51" s="203">
        <v>54.82</v>
      </c>
      <c r="C51" s="204">
        <v>119.83</v>
      </c>
      <c r="D51" s="203">
        <v>63.18</v>
      </c>
      <c r="E51" s="205">
        <v>54.89</v>
      </c>
      <c r="F51" s="205">
        <v>79.37</v>
      </c>
      <c r="G51" s="205">
        <v>74.42</v>
      </c>
      <c r="H51" s="205">
        <v>71.22</v>
      </c>
      <c r="I51" s="204">
        <v>64.92</v>
      </c>
    </row>
    <row r="52" spans="1:9" ht="14.15" customHeight="1" x14ac:dyDescent="0.2">
      <c r="A52" s="161">
        <v>42095</v>
      </c>
      <c r="B52" s="203">
        <v>56.22</v>
      </c>
      <c r="C52" s="204">
        <v>119.9</v>
      </c>
      <c r="D52" s="203">
        <v>62.22</v>
      </c>
      <c r="E52" s="205">
        <v>59.99</v>
      </c>
      <c r="F52" s="205">
        <v>134.41</v>
      </c>
      <c r="G52" s="205">
        <v>74.489999999999995</v>
      </c>
      <c r="H52" s="205" t="s">
        <v>11</v>
      </c>
      <c r="I52" s="204">
        <v>63.2</v>
      </c>
    </row>
    <row r="53" spans="1:9" ht="14.15" customHeight="1" x14ac:dyDescent="0.2">
      <c r="A53" s="161">
        <v>42125</v>
      </c>
      <c r="B53" s="203">
        <v>59.38</v>
      </c>
      <c r="C53" s="204">
        <v>119.46</v>
      </c>
      <c r="D53" s="203">
        <v>75.98</v>
      </c>
      <c r="E53" s="205">
        <v>61</v>
      </c>
      <c r="F53" s="205">
        <v>119.2</v>
      </c>
      <c r="G53" s="205">
        <v>80.08</v>
      </c>
      <c r="H53" s="205" t="s">
        <v>11</v>
      </c>
      <c r="I53" s="204">
        <v>69.08</v>
      </c>
    </row>
    <row r="54" spans="1:9" ht="14.15" customHeight="1" x14ac:dyDescent="0.2">
      <c r="A54" s="161">
        <v>42156</v>
      </c>
      <c r="B54" s="203">
        <v>64.099999999999994</v>
      </c>
      <c r="C54" s="204">
        <v>122.95</v>
      </c>
      <c r="D54" s="203">
        <v>74.2</v>
      </c>
      <c r="E54" s="205">
        <v>64.44</v>
      </c>
      <c r="F54" s="205">
        <v>142.87</v>
      </c>
      <c r="G54" s="205">
        <v>77.8</v>
      </c>
      <c r="H54" s="205">
        <v>76.03</v>
      </c>
      <c r="I54" s="204">
        <v>68.73</v>
      </c>
    </row>
    <row r="55" spans="1:9" ht="14.15" customHeight="1" x14ac:dyDescent="0.2">
      <c r="A55" s="161">
        <v>42186</v>
      </c>
      <c r="B55" s="203">
        <v>63.77</v>
      </c>
      <c r="C55" s="204">
        <v>123.04</v>
      </c>
      <c r="D55" s="203">
        <v>76.73</v>
      </c>
      <c r="E55" s="205">
        <v>63.32</v>
      </c>
      <c r="F55" s="205">
        <v>130.41</v>
      </c>
      <c r="G55" s="205">
        <v>76.37</v>
      </c>
      <c r="H55" s="205">
        <v>63.71</v>
      </c>
      <c r="I55" s="204">
        <v>65.709999999999994</v>
      </c>
    </row>
    <row r="56" spans="1:9" ht="14.15" customHeight="1" x14ac:dyDescent="0.2">
      <c r="A56" s="161">
        <v>42217</v>
      </c>
      <c r="B56" s="203">
        <v>59</v>
      </c>
      <c r="C56" s="204">
        <v>124.15</v>
      </c>
      <c r="D56" s="203">
        <v>68.930000000000007</v>
      </c>
      <c r="E56" s="205">
        <v>59.1</v>
      </c>
      <c r="F56" s="205">
        <v>127.97</v>
      </c>
      <c r="G56" s="205">
        <v>65.39</v>
      </c>
      <c r="H56" s="205">
        <v>59.49</v>
      </c>
      <c r="I56" s="204">
        <v>58.21</v>
      </c>
    </row>
    <row r="57" spans="1:9" ht="14.15" customHeight="1" x14ac:dyDescent="0.2">
      <c r="A57" s="161">
        <v>42248</v>
      </c>
      <c r="B57" s="203">
        <v>51.23</v>
      </c>
      <c r="C57" s="204">
        <v>120.98</v>
      </c>
      <c r="D57" s="203">
        <v>63.62</v>
      </c>
      <c r="E57" s="205">
        <v>53.71</v>
      </c>
      <c r="F57" s="205">
        <v>109.84</v>
      </c>
      <c r="G57" s="205">
        <v>60.86</v>
      </c>
      <c r="H57" s="205" t="s">
        <v>11</v>
      </c>
      <c r="I57" s="204">
        <v>55</v>
      </c>
    </row>
    <row r="58" spans="1:9" ht="14.15" customHeight="1" x14ac:dyDescent="0.2">
      <c r="A58" s="161">
        <v>42278</v>
      </c>
      <c r="B58" s="203">
        <v>47.92</v>
      </c>
      <c r="C58" s="204">
        <v>119.99</v>
      </c>
      <c r="D58" s="203">
        <v>62.17</v>
      </c>
      <c r="E58" s="205">
        <v>51.83</v>
      </c>
      <c r="F58" s="205">
        <v>136.33000000000001</v>
      </c>
      <c r="G58" s="205">
        <v>60.97</v>
      </c>
      <c r="H58" s="205">
        <v>52.94</v>
      </c>
      <c r="I58" s="204">
        <v>54.53</v>
      </c>
    </row>
    <row r="59" spans="1:9" ht="14.15" customHeight="1" x14ac:dyDescent="0.2">
      <c r="A59" s="161">
        <v>42309</v>
      </c>
      <c r="B59" s="203">
        <v>47.5</v>
      </c>
      <c r="C59" s="204">
        <v>121.21</v>
      </c>
      <c r="D59" s="203">
        <v>60.32</v>
      </c>
      <c r="E59" s="205">
        <v>50.3</v>
      </c>
      <c r="F59" s="205">
        <v>62.65</v>
      </c>
      <c r="G59" s="205">
        <v>61.73</v>
      </c>
      <c r="H59" s="205" t="s">
        <v>11</v>
      </c>
      <c r="I59" s="204">
        <v>50.12</v>
      </c>
    </row>
    <row r="60" spans="1:9" ht="14.15" customHeight="1" x14ac:dyDescent="0.2">
      <c r="A60" s="161">
        <v>42339</v>
      </c>
      <c r="B60" s="203">
        <v>43.52</v>
      </c>
      <c r="C60" s="204">
        <v>122.67</v>
      </c>
      <c r="D60" s="203">
        <v>56.45</v>
      </c>
      <c r="E60" s="205">
        <v>50.89</v>
      </c>
      <c r="F60" s="205">
        <v>55.94</v>
      </c>
      <c r="G60" s="205">
        <v>55.33</v>
      </c>
      <c r="H60" s="205" t="s">
        <v>11</v>
      </c>
      <c r="I60" s="204">
        <v>48.86</v>
      </c>
    </row>
    <row r="61" spans="1:9" ht="14.15" customHeight="1" x14ac:dyDescent="0.2">
      <c r="A61" s="161">
        <v>42370</v>
      </c>
      <c r="B61" s="203">
        <v>36.93</v>
      </c>
      <c r="C61" s="204">
        <v>119.59</v>
      </c>
      <c r="D61" s="203">
        <v>52.69</v>
      </c>
      <c r="E61" s="205">
        <v>49.13</v>
      </c>
      <c r="F61" s="205">
        <v>50.2</v>
      </c>
      <c r="G61" s="205">
        <v>43.58</v>
      </c>
      <c r="H61" s="205">
        <v>38.83</v>
      </c>
      <c r="I61" s="204">
        <v>39.130000000000003</v>
      </c>
    </row>
    <row r="62" spans="1:9" ht="14.15" customHeight="1" x14ac:dyDescent="0.2">
      <c r="A62" s="161">
        <v>42401</v>
      </c>
      <c r="B62" s="203">
        <v>30.4</v>
      </c>
      <c r="C62" s="204">
        <v>117.43</v>
      </c>
      <c r="D62" s="203">
        <v>45.54</v>
      </c>
      <c r="E62" s="205">
        <v>42.46</v>
      </c>
      <c r="F62" s="205">
        <v>48.05</v>
      </c>
      <c r="G62" s="205">
        <v>41.24</v>
      </c>
      <c r="H62" s="205" t="s">
        <v>11</v>
      </c>
      <c r="I62" s="204">
        <v>36.35</v>
      </c>
    </row>
    <row r="63" spans="1:9" ht="14.15" customHeight="1" x14ac:dyDescent="0.2">
      <c r="A63" s="161">
        <v>42430</v>
      </c>
      <c r="B63" s="203">
        <v>32.24</v>
      </c>
      <c r="C63" s="204">
        <v>113.14</v>
      </c>
      <c r="D63" s="203">
        <v>45.99</v>
      </c>
      <c r="E63" s="205">
        <v>39</v>
      </c>
      <c r="F63" s="205">
        <v>94.16</v>
      </c>
      <c r="G63" s="205">
        <v>43.39</v>
      </c>
      <c r="H63" s="205" t="s">
        <v>11</v>
      </c>
      <c r="I63" s="204">
        <v>36.659999999999997</v>
      </c>
    </row>
    <row r="64" spans="1:9" ht="14.15" customHeight="1" x14ac:dyDescent="0.2">
      <c r="A64" s="161">
        <v>42461</v>
      </c>
      <c r="B64" s="203">
        <v>36.979999999999997</v>
      </c>
      <c r="C64" s="204">
        <v>111.27</v>
      </c>
      <c r="D64" s="203">
        <v>45.99</v>
      </c>
      <c r="E64" s="205">
        <v>40.53</v>
      </c>
      <c r="F64" s="205">
        <v>100.35</v>
      </c>
      <c r="G64" s="205">
        <v>49.4</v>
      </c>
      <c r="H64" s="205" t="s">
        <v>11</v>
      </c>
      <c r="I64" s="204">
        <v>39.68</v>
      </c>
    </row>
    <row r="65" spans="1:9" ht="14.15" customHeight="1" x14ac:dyDescent="0.2">
      <c r="A65" s="161">
        <v>42491</v>
      </c>
      <c r="B65" s="203">
        <v>40.75</v>
      </c>
      <c r="C65" s="204">
        <v>108.92</v>
      </c>
      <c r="D65" s="203">
        <v>49.41</v>
      </c>
      <c r="E65" s="205">
        <v>43.01</v>
      </c>
      <c r="F65" s="205">
        <v>95.61</v>
      </c>
      <c r="G65" s="205">
        <v>53.04</v>
      </c>
      <c r="H65" s="205">
        <v>53.42</v>
      </c>
      <c r="I65" s="204">
        <v>42.65</v>
      </c>
    </row>
    <row r="66" spans="1:9" ht="14.15" customHeight="1" x14ac:dyDescent="0.2">
      <c r="A66" s="161">
        <v>42522</v>
      </c>
      <c r="B66" s="203">
        <v>45.29</v>
      </c>
      <c r="C66" s="204">
        <v>108.44</v>
      </c>
      <c r="D66" s="203">
        <v>53.14</v>
      </c>
      <c r="E66" s="205">
        <v>45.44</v>
      </c>
      <c r="F66" s="205">
        <v>115.05</v>
      </c>
      <c r="G66" s="205">
        <v>46.86</v>
      </c>
      <c r="H66" s="205" t="s">
        <v>11</v>
      </c>
      <c r="I66" s="204">
        <v>47.51</v>
      </c>
    </row>
    <row r="67" spans="1:9" ht="14.15" customHeight="1" x14ac:dyDescent="0.2">
      <c r="A67" s="161">
        <v>42552</v>
      </c>
      <c r="B67" s="203">
        <v>47.71</v>
      </c>
      <c r="C67" s="204">
        <v>103.08</v>
      </c>
      <c r="D67" s="203">
        <v>55.14</v>
      </c>
      <c r="E67" s="205">
        <v>46.55</v>
      </c>
      <c r="F67" s="205">
        <v>114.49</v>
      </c>
      <c r="G67" s="205">
        <v>59.54</v>
      </c>
      <c r="H67" s="205">
        <v>56.31</v>
      </c>
      <c r="I67" s="204">
        <v>49.82</v>
      </c>
    </row>
    <row r="68" spans="1:9" ht="14.15" customHeight="1" x14ac:dyDescent="0.2">
      <c r="A68" s="161">
        <v>42583</v>
      </c>
      <c r="B68" s="203">
        <v>45.41</v>
      </c>
      <c r="C68" s="204">
        <v>103.35</v>
      </c>
      <c r="D68" s="203">
        <v>52.67</v>
      </c>
      <c r="E68" s="205">
        <v>45.2</v>
      </c>
      <c r="F68" s="205">
        <v>111.72</v>
      </c>
      <c r="G68" s="205">
        <v>57.37</v>
      </c>
      <c r="H68" s="205">
        <v>53.51</v>
      </c>
      <c r="I68" s="204">
        <v>51.52</v>
      </c>
    </row>
    <row r="69" spans="1:9" ht="14.15" customHeight="1" x14ac:dyDescent="0.2">
      <c r="A69" s="161">
        <v>42614</v>
      </c>
      <c r="B69" s="203">
        <v>45.55</v>
      </c>
      <c r="C69" s="204">
        <v>101.87</v>
      </c>
      <c r="D69" s="203">
        <v>56.13</v>
      </c>
      <c r="E69" s="205">
        <v>44</v>
      </c>
      <c r="F69" s="205">
        <v>112.35</v>
      </c>
      <c r="G69" s="205">
        <v>60.04</v>
      </c>
      <c r="H69" s="205">
        <v>55.95</v>
      </c>
      <c r="I69" s="204">
        <v>51.58</v>
      </c>
    </row>
    <row r="70" spans="1:9" ht="14.15" customHeight="1" x14ac:dyDescent="0.2">
      <c r="A70" s="161">
        <v>42644</v>
      </c>
      <c r="B70" s="203">
        <v>45.3</v>
      </c>
      <c r="C70" s="204">
        <v>102.42</v>
      </c>
      <c r="D70" s="203">
        <v>62.78</v>
      </c>
      <c r="E70" s="205">
        <v>44.75</v>
      </c>
      <c r="F70" s="205">
        <v>107.28</v>
      </c>
      <c r="G70" s="205">
        <v>65.12</v>
      </c>
      <c r="H70" s="205" t="s">
        <v>11</v>
      </c>
      <c r="I70" s="204">
        <v>54.2</v>
      </c>
    </row>
    <row r="71" spans="1:9" ht="14.15" customHeight="1" x14ac:dyDescent="0.2">
      <c r="A71" s="161">
        <v>42675</v>
      </c>
      <c r="B71" s="203">
        <v>49.09</v>
      </c>
      <c r="C71" s="204">
        <v>104.99</v>
      </c>
      <c r="D71" s="203">
        <v>54.16</v>
      </c>
      <c r="E71" s="205">
        <v>47.55</v>
      </c>
      <c r="F71" s="205">
        <v>104.45</v>
      </c>
      <c r="G71" s="205">
        <v>63.07</v>
      </c>
      <c r="H71" s="205" t="s">
        <v>11</v>
      </c>
      <c r="I71" s="204">
        <v>57.6</v>
      </c>
    </row>
    <row r="72" spans="1:9" ht="14.15" customHeight="1" x14ac:dyDescent="0.2">
      <c r="A72" s="161">
        <v>42705</v>
      </c>
      <c r="B72" s="203">
        <v>46.76</v>
      </c>
      <c r="C72" s="204">
        <v>113.04</v>
      </c>
      <c r="D72" s="203">
        <v>58.89</v>
      </c>
      <c r="E72" s="205">
        <v>49.43</v>
      </c>
      <c r="F72" s="205">
        <v>67.87</v>
      </c>
      <c r="G72" s="205">
        <v>71.94</v>
      </c>
      <c r="H72" s="205" t="s">
        <v>11</v>
      </c>
      <c r="I72" s="204">
        <v>63.16</v>
      </c>
    </row>
    <row r="73" spans="1:9" ht="14.15" customHeight="1" x14ac:dyDescent="0.2">
      <c r="A73" s="161">
        <v>42736</v>
      </c>
      <c r="B73" s="203">
        <v>53.49</v>
      </c>
      <c r="C73" s="204">
        <v>116.45</v>
      </c>
      <c r="D73" s="203">
        <v>56.82</v>
      </c>
      <c r="E73" s="205">
        <v>52.23</v>
      </c>
      <c r="F73" s="205">
        <v>69.34</v>
      </c>
      <c r="G73" s="205">
        <v>69.86</v>
      </c>
      <c r="H73" s="205" t="s">
        <v>101</v>
      </c>
      <c r="I73" s="204">
        <v>63.87</v>
      </c>
    </row>
    <row r="74" spans="1:9" ht="14.15" customHeight="1" x14ac:dyDescent="0.2">
      <c r="A74" s="161">
        <v>42767</v>
      </c>
      <c r="B74" s="203">
        <v>55.33</v>
      </c>
      <c r="C74" s="204">
        <v>113.42</v>
      </c>
      <c r="D74" s="203">
        <v>60</v>
      </c>
      <c r="E74" s="205">
        <v>56.17</v>
      </c>
      <c r="F74" s="205">
        <v>69.239999999999995</v>
      </c>
      <c r="G74" s="205">
        <v>68.73</v>
      </c>
      <c r="H74" s="205">
        <v>79.900000000000006</v>
      </c>
      <c r="I74" s="204">
        <v>64.87</v>
      </c>
    </row>
    <row r="75" spans="1:9" ht="14.15" customHeight="1" x14ac:dyDescent="0.2">
      <c r="A75" s="161">
        <v>42795</v>
      </c>
      <c r="B75" s="203">
        <v>56.12</v>
      </c>
      <c r="C75" s="204">
        <v>113.77</v>
      </c>
      <c r="D75" s="203">
        <v>63.54</v>
      </c>
      <c r="E75" s="205">
        <v>57.77</v>
      </c>
      <c r="F75" s="205">
        <v>76.72</v>
      </c>
      <c r="G75" s="205">
        <v>66.33</v>
      </c>
      <c r="H75" s="205">
        <v>63.74</v>
      </c>
      <c r="I75" s="204">
        <v>63.55</v>
      </c>
    </row>
    <row r="76" spans="1:9" ht="14.15" customHeight="1" x14ac:dyDescent="0.2">
      <c r="A76" s="161">
        <v>42826</v>
      </c>
      <c r="B76" s="203">
        <v>53.85</v>
      </c>
      <c r="C76" s="204">
        <v>110.94</v>
      </c>
      <c r="D76" s="203">
        <v>59.71</v>
      </c>
      <c r="E76" s="205">
        <v>54.41</v>
      </c>
      <c r="F76" s="205">
        <v>73.72</v>
      </c>
      <c r="G76" s="205">
        <v>68.430000000000007</v>
      </c>
      <c r="H76" s="205" t="s">
        <v>101</v>
      </c>
      <c r="I76" s="204">
        <v>60.61</v>
      </c>
    </row>
    <row r="77" spans="1:9" ht="14.15" customHeight="1" x14ac:dyDescent="0.2">
      <c r="A77" s="161">
        <v>42856</v>
      </c>
      <c r="B77" s="203">
        <v>53.91</v>
      </c>
      <c r="C77" s="204">
        <v>111.52</v>
      </c>
      <c r="D77" s="203">
        <v>62.49</v>
      </c>
      <c r="E77" s="205">
        <v>53.51</v>
      </c>
      <c r="F77" s="205">
        <v>118.86</v>
      </c>
      <c r="G77" s="205">
        <v>67.400000000000006</v>
      </c>
      <c r="H77" s="205">
        <v>60.5</v>
      </c>
      <c r="I77" s="204">
        <v>62.08</v>
      </c>
    </row>
    <row r="78" spans="1:9" ht="14.15" customHeight="1" x14ac:dyDescent="0.2">
      <c r="A78" s="161">
        <v>42887</v>
      </c>
      <c r="B78" s="203">
        <v>52.13</v>
      </c>
      <c r="C78" s="204">
        <v>110.88</v>
      </c>
      <c r="D78" s="203">
        <v>61.93</v>
      </c>
      <c r="E78" s="205">
        <v>51.33</v>
      </c>
      <c r="F78" s="205">
        <v>81.58</v>
      </c>
      <c r="G78" s="205">
        <v>60.97</v>
      </c>
      <c r="H78" s="205">
        <v>62</v>
      </c>
      <c r="I78" s="204">
        <v>55.71</v>
      </c>
    </row>
    <row r="79" spans="1:9" ht="14.15" customHeight="1" x14ac:dyDescent="0.2">
      <c r="A79" s="161">
        <v>42917</v>
      </c>
      <c r="B79" s="203">
        <v>48.35</v>
      </c>
      <c r="C79" s="204">
        <v>112.41</v>
      </c>
      <c r="D79" s="203">
        <v>60.07</v>
      </c>
      <c r="E79" s="205">
        <v>48.22</v>
      </c>
      <c r="F79" s="205">
        <v>100.01</v>
      </c>
      <c r="G79" s="205">
        <v>65.010000000000005</v>
      </c>
      <c r="H79" s="205">
        <v>59.16</v>
      </c>
      <c r="I79" s="204">
        <v>56.63</v>
      </c>
    </row>
    <row r="80" spans="1:9" ht="14.15" customHeight="1" x14ac:dyDescent="0.2">
      <c r="A80" s="161">
        <v>42948</v>
      </c>
      <c r="B80" s="203">
        <v>48.98</v>
      </c>
      <c r="C80" s="204">
        <v>110.78</v>
      </c>
      <c r="D80" s="203">
        <v>60.32</v>
      </c>
      <c r="E80" s="205">
        <v>47.83</v>
      </c>
      <c r="F80" s="205">
        <v>73.819999999999993</v>
      </c>
      <c r="G80" s="205">
        <v>66.33</v>
      </c>
      <c r="H80" s="205">
        <v>63.15</v>
      </c>
      <c r="I80" s="204">
        <v>56.83</v>
      </c>
    </row>
    <row r="81" spans="1:9" ht="14.15" customHeight="1" x14ac:dyDescent="0.2">
      <c r="A81" s="161">
        <v>42979</v>
      </c>
      <c r="B81" s="203">
        <v>51.56</v>
      </c>
      <c r="C81" s="204">
        <v>109.48</v>
      </c>
      <c r="D81" s="203">
        <v>63.17</v>
      </c>
      <c r="E81" s="205">
        <v>51.04</v>
      </c>
      <c r="F81" s="205">
        <v>72.900000000000006</v>
      </c>
      <c r="G81" s="205">
        <v>68.92</v>
      </c>
      <c r="H81" s="205">
        <v>69.92</v>
      </c>
      <c r="I81" s="204">
        <v>52.68</v>
      </c>
    </row>
    <row r="82" spans="1:9" ht="14.15" customHeight="1" x14ac:dyDescent="0.2">
      <c r="A82" s="161">
        <v>43009</v>
      </c>
      <c r="B82" s="203">
        <v>54.9</v>
      </c>
      <c r="C82" s="204">
        <v>112.4</v>
      </c>
      <c r="D82" s="203">
        <v>64.86</v>
      </c>
      <c r="E82" s="205">
        <v>55.71</v>
      </c>
      <c r="F82" s="205">
        <v>70.05</v>
      </c>
      <c r="G82" s="205">
        <v>70.75</v>
      </c>
      <c r="H82" s="205">
        <v>69.39</v>
      </c>
      <c r="I82" s="204">
        <v>59.08</v>
      </c>
    </row>
    <row r="83" spans="1:9" ht="14.15" customHeight="1" x14ac:dyDescent="0.2">
      <c r="A83" s="161">
        <v>43040</v>
      </c>
      <c r="B83" s="203">
        <v>57.78</v>
      </c>
      <c r="C83" s="204">
        <v>113.53</v>
      </c>
      <c r="D83" s="203">
        <v>70</v>
      </c>
      <c r="E83" s="205">
        <v>59.65</v>
      </c>
      <c r="F83" s="205">
        <v>79.64</v>
      </c>
      <c r="G83" s="205">
        <v>74.86</v>
      </c>
      <c r="H83" s="205">
        <v>74.989999999999995</v>
      </c>
      <c r="I83" s="204">
        <v>61.31</v>
      </c>
    </row>
    <row r="84" spans="1:9" ht="14.15" customHeight="1" x14ac:dyDescent="0.2">
      <c r="A84" s="161">
        <v>43070</v>
      </c>
      <c r="B84" s="203">
        <v>62.51</v>
      </c>
      <c r="C84" s="204">
        <v>112.42</v>
      </c>
      <c r="D84" s="203">
        <v>72.67</v>
      </c>
      <c r="E84" s="205">
        <v>64.77</v>
      </c>
      <c r="F84" s="205">
        <v>78.66</v>
      </c>
      <c r="G84" s="205">
        <v>77.48</v>
      </c>
      <c r="H84" s="205">
        <v>76.010000000000005</v>
      </c>
      <c r="I84" s="204">
        <v>62.84</v>
      </c>
    </row>
    <row r="85" spans="1:9" ht="14.15" customHeight="1" x14ac:dyDescent="0.2">
      <c r="A85" s="161">
        <v>43101</v>
      </c>
      <c r="B85" s="203">
        <v>64.63</v>
      </c>
      <c r="C85" s="204">
        <v>112.46</v>
      </c>
      <c r="D85" s="203">
        <v>75.349999999999994</v>
      </c>
      <c r="E85" s="205">
        <v>66.36</v>
      </c>
      <c r="F85" s="205">
        <v>83.74</v>
      </c>
      <c r="G85" s="205">
        <v>85.13</v>
      </c>
      <c r="H85" s="205">
        <v>83.48</v>
      </c>
      <c r="I85" s="204">
        <v>66.209999999999994</v>
      </c>
    </row>
    <row r="86" spans="1:9" ht="14.15" customHeight="1" x14ac:dyDescent="0.2">
      <c r="A86" s="161">
        <v>43132</v>
      </c>
      <c r="B86" s="203">
        <v>68.25</v>
      </c>
      <c r="C86" s="204">
        <v>109.33</v>
      </c>
      <c r="D86" s="203">
        <v>75.849999999999994</v>
      </c>
      <c r="E86" s="205">
        <v>68.150000000000006</v>
      </c>
      <c r="F86" s="205">
        <v>84.85</v>
      </c>
      <c r="G86" s="205">
        <v>80.67</v>
      </c>
      <c r="H86" s="205" t="s">
        <v>101</v>
      </c>
      <c r="I86" s="204">
        <v>69.56</v>
      </c>
    </row>
    <row r="87" spans="1:9" ht="14.15" customHeight="1" x14ac:dyDescent="0.2">
      <c r="A87" s="161">
        <v>43160</v>
      </c>
      <c r="B87" s="203">
        <v>66.8</v>
      </c>
      <c r="C87" s="204">
        <v>106.56</v>
      </c>
      <c r="D87" s="203">
        <v>75.260000000000005</v>
      </c>
      <c r="E87" s="205">
        <v>65.61</v>
      </c>
      <c r="F87" s="205">
        <v>85.3</v>
      </c>
      <c r="G87" s="205">
        <v>80.69</v>
      </c>
      <c r="H87" s="205">
        <v>78.36</v>
      </c>
      <c r="I87" s="204">
        <v>69.14</v>
      </c>
    </row>
    <row r="88" spans="1:9" ht="14.15" customHeight="1" x14ac:dyDescent="0.2">
      <c r="A88" s="161">
        <v>43191</v>
      </c>
      <c r="B88" s="203">
        <v>66.27</v>
      </c>
      <c r="C88" s="204">
        <v>106.24</v>
      </c>
      <c r="D88" s="203">
        <v>77.58</v>
      </c>
      <c r="E88" s="205">
        <v>65.569999999999993</v>
      </c>
      <c r="F88" s="205">
        <v>88.8</v>
      </c>
      <c r="G88" s="205">
        <v>81.47</v>
      </c>
      <c r="H88" s="205" t="s">
        <v>101</v>
      </c>
      <c r="I88" s="204">
        <v>72</v>
      </c>
    </row>
    <row r="89" spans="1:9" ht="14.15" customHeight="1" x14ac:dyDescent="0.2">
      <c r="A89" s="161">
        <v>43221</v>
      </c>
      <c r="B89" s="203">
        <v>70.86</v>
      </c>
      <c r="C89" s="204">
        <v>109.1</v>
      </c>
      <c r="D89" s="203">
        <v>81.569999999999993</v>
      </c>
      <c r="E89" s="205">
        <v>68.17</v>
      </c>
      <c r="F89" s="205">
        <v>100.87</v>
      </c>
      <c r="G89" s="205">
        <v>91.47</v>
      </c>
      <c r="H89" s="205">
        <v>90.58</v>
      </c>
      <c r="I89" s="204">
        <v>79.33</v>
      </c>
    </row>
    <row r="90" spans="1:9" ht="14.15" customHeight="1" x14ac:dyDescent="0.2">
      <c r="A90" s="161">
        <v>43252</v>
      </c>
      <c r="B90" s="203">
        <v>76.42</v>
      </c>
      <c r="C90" s="204">
        <v>109.81</v>
      </c>
      <c r="D90" s="203">
        <v>83.87</v>
      </c>
      <c r="E90" s="205">
        <v>72.03</v>
      </c>
      <c r="F90" s="205">
        <v>102.55</v>
      </c>
      <c r="G90" s="205">
        <v>92.21</v>
      </c>
      <c r="H90" s="205" t="s">
        <v>101</v>
      </c>
      <c r="I90" s="204">
        <v>80.540000000000006</v>
      </c>
    </row>
    <row r="91" spans="1:9" ht="14.15" customHeight="1" x14ac:dyDescent="0.2">
      <c r="A91" s="161">
        <v>43282</v>
      </c>
      <c r="B91" s="203">
        <v>76.66</v>
      </c>
      <c r="C91" s="204">
        <v>110.75</v>
      </c>
      <c r="D91" s="203">
        <v>83.61</v>
      </c>
      <c r="E91" s="205">
        <v>73.430000000000007</v>
      </c>
      <c r="F91" s="205">
        <v>106.61</v>
      </c>
      <c r="G91" s="205">
        <v>90.38</v>
      </c>
      <c r="H91" s="205">
        <v>88.79</v>
      </c>
      <c r="I91" s="204">
        <v>82.88</v>
      </c>
    </row>
    <row r="92" spans="1:9" ht="14.15" customHeight="1" x14ac:dyDescent="0.2">
      <c r="A92" s="161">
        <v>43313</v>
      </c>
      <c r="B92" s="203">
        <v>76.959999999999994</v>
      </c>
      <c r="C92" s="204">
        <v>111.33</v>
      </c>
      <c r="D92" s="203">
        <v>84.72</v>
      </c>
      <c r="E92" s="205">
        <v>73.94</v>
      </c>
      <c r="F92" s="205">
        <v>99.74</v>
      </c>
      <c r="G92" s="205">
        <v>92.21</v>
      </c>
      <c r="H92" s="205">
        <v>88.22</v>
      </c>
      <c r="I92" s="204">
        <v>81.63</v>
      </c>
    </row>
    <row r="93" spans="1:9" ht="14.15" customHeight="1" x14ac:dyDescent="0.2">
      <c r="A93" s="161">
        <v>43344</v>
      </c>
      <c r="B93" s="203">
        <v>76.040000000000006</v>
      </c>
      <c r="C93" s="204">
        <v>111.13</v>
      </c>
      <c r="D93" s="203">
        <v>86.54</v>
      </c>
      <c r="E93" s="205">
        <v>73.989999999999995</v>
      </c>
      <c r="F93" s="205">
        <v>95.58</v>
      </c>
      <c r="G93" s="205">
        <v>96.1</v>
      </c>
      <c r="H93" s="205" t="s">
        <v>101</v>
      </c>
      <c r="I93" s="204">
        <v>80.02</v>
      </c>
    </row>
    <row r="94" spans="1:9" ht="14.15" customHeight="1" x14ac:dyDescent="0.2">
      <c r="A94" s="161">
        <v>43374</v>
      </c>
      <c r="B94" s="203">
        <v>79.209999999999994</v>
      </c>
      <c r="C94" s="204">
        <v>112.9</v>
      </c>
      <c r="D94" s="203">
        <v>88.87</v>
      </c>
      <c r="E94" s="205">
        <v>75.430000000000007</v>
      </c>
      <c r="F94" s="205">
        <v>101.41</v>
      </c>
      <c r="G94" s="205">
        <v>102.05</v>
      </c>
      <c r="H94" s="205">
        <v>91.78</v>
      </c>
      <c r="I94" s="204">
        <v>83.92</v>
      </c>
    </row>
    <row r="95" spans="1:9" ht="14.15" customHeight="1" x14ac:dyDescent="0.2">
      <c r="A95" s="161">
        <v>43405</v>
      </c>
      <c r="B95" s="203">
        <v>81.59</v>
      </c>
      <c r="C95" s="204">
        <v>113</v>
      </c>
      <c r="D95" s="203">
        <v>81.59</v>
      </c>
      <c r="E95" s="205">
        <v>77.11</v>
      </c>
      <c r="F95" s="205">
        <v>95.21</v>
      </c>
      <c r="G95" s="205">
        <v>97.99</v>
      </c>
      <c r="H95" s="205">
        <v>84.63</v>
      </c>
      <c r="I95" s="204">
        <v>88.83</v>
      </c>
    </row>
    <row r="96" spans="1:9" ht="14.15" customHeight="1" x14ac:dyDescent="0.2">
      <c r="A96" s="161">
        <v>43435</v>
      </c>
      <c r="B96" s="203">
        <v>71.39</v>
      </c>
      <c r="C96" s="204">
        <v>113.14</v>
      </c>
      <c r="D96" s="203">
        <v>72.13</v>
      </c>
      <c r="E96" s="205">
        <v>68.05</v>
      </c>
      <c r="F96" s="205">
        <v>89.08</v>
      </c>
      <c r="G96" s="205">
        <v>87.12</v>
      </c>
      <c r="H96" s="205" t="s">
        <v>101</v>
      </c>
      <c r="I96" s="204">
        <v>80.73</v>
      </c>
    </row>
    <row r="97" spans="1:9" ht="14.15" customHeight="1" x14ac:dyDescent="0.2">
      <c r="A97" s="161">
        <v>43466</v>
      </c>
      <c r="B97" s="203">
        <v>62.68</v>
      </c>
      <c r="C97" s="204">
        <v>109.35</v>
      </c>
      <c r="D97" s="203">
        <v>68.88</v>
      </c>
      <c r="E97" s="205">
        <v>58.31</v>
      </c>
      <c r="F97" s="205">
        <v>78.62</v>
      </c>
      <c r="G97" s="205">
        <v>78.87</v>
      </c>
      <c r="H97" s="205">
        <v>76.400000000000006</v>
      </c>
      <c r="I97" s="204">
        <v>73.540000000000006</v>
      </c>
    </row>
    <row r="98" spans="1:9" ht="14.15" customHeight="1" x14ac:dyDescent="0.2">
      <c r="A98" s="161">
        <v>43497</v>
      </c>
      <c r="B98" s="203">
        <v>62.3</v>
      </c>
      <c r="C98" s="204">
        <v>109.64</v>
      </c>
      <c r="D98" s="203">
        <v>63.72</v>
      </c>
      <c r="E98" s="205">
        <v>54.74</v>
      </c>
      <c r="F98" s="205">
        <v>81.45</v>
      </c>
      <c r="G98" s="205">
        <v>82.14</v>
      </c>
      <c r="H98" s="205" t="s">
        <v>101</v>
      </c>
      <c r="I98" s="204">
        <v>73.41</v>
      </c>
    </row>
    <row r="99" spans="1:9" ht="14.15" customHeight="1" x14ac:dyDescent="0.2">
      <c r="A99" s="161">
        <v>43525</v>
      </c>
      <c r="B99" s="203">
        <v>65.739999999999995</v>
      </c>
      <c r="C99" s="204">
        <v>111.17</v>
      </c>
      <c r="D99" s="203">
        <v>67.78</v>
      </c>
      <c r="E99" s="205">
        <v>56.82</v>
      </c>
      <c r="F99" s="205">
        <v>86.78</v>
      </c>
      <c r="G99" s="205">
        <v>83.97</v>
      </c>
      <c r="H99" s="205">
        <v>81.239999999999995</v>
      </c>
      <c r="I99" s="204">
        <v>71.98</v>
      </c>
    </row>
    <row r="100" spans="1:9" ht="14.15" customHeight="1" x14ac:dyDescent="0.2">
      <c r="A100" s="161">
        <v>43556</v>
      </c>
      <c r="B100" s="203">
        <v>68.88</v>
      </c>
      <c r="C100" s="204">
        <v>111.13</v>
      </c>
      <c r="D100" s="203">
        <v>74.08</v>
      </c>
      <c r="E100" s="205">
        <v>60.49</v>
      </c>
      <c r="F100" s="205">
        <v>102.7</v>
      </c>
      <c r="G100" s="205">
        <v>89.15</v>
      </c>
      <c r="H100" s="205" t="s">
        <v>101</v>
      </c>
      <c r="I100" s="204" t="s">
        <v>101</v>
      </c>
    </row>
    <row r="101" spans="1:9" ht="14.15" customHeight="1" x14ac:dyDescent="0.2">
      <c r="A101" s="161">
        <v>43586</v>
      </c>
      <c r="B101" s="203">
        <v>73.09</v>
      </c>
      <c r="C101" s="204">
        <v>111.01</v>
      </c>
      <c r="D101" s="203">
        <v>76.36</v>
      </c>
      <c r="E101" s="205">
        <v>63.31</v>
      </c>
      <c r="F101" s="205">
        <v>97.06</v>
      </c>
      <c r="G101" s="205">
        <v>86.47</v>
      </c>
      <c r="H101" s="205">
        <v>82.03</v>
      </c>
      <c r="I101" s="204">
        <v>76.489999999999995</v>
      </c>
    </row>
    <row r="102" spans="1:9" ht="14.15" customHeight="1" x14ac:dyDescent="0.2">
      <c r="A102" s="161">
        <v>43617</v>
      </c>
      <c r="B102" s="203">
        <v>72.900000000000006</v>
      </c>
      <c r="C102" s="204">
        <v>109.07</v>
      </c>
      <c r="D102" s="203">
        <v>72.86</v>
      </c>
      <c r="E102" s="205">
        <v>63.7</v>
      </c>
      <c r="F102" s="205">
        <v>88.25</v>
      </c>
      <c r="G102" s="205">
        <v>83.86</v>
      </c>
      <c r="H102" s="205">
        <v>75.31</v>
      </c>
      <c r="I102" s="204">
        <v>78.430000000000007</v>
      </c>
    </row>
    <row r="103" spans="1:9" ht="14.15" customHeight="1" x14ac:dyDescent="0.2">
      <c r="A103" s="161">
        <v>43647</v>
      </c>
      <c r="B103" s="203">
        <v>67.34</v>
      </c>
      <c r="C103" s="204">
        <v>107.99</v>
      </c>
      <c r="D103" s="203">
        <v>72.89</v>
      </c>
      <c r="E103" s="205">
        <v>57.74</v>
      </c>
      <c r="F103" s="205">
        <v>114.43</v>
      </c>
      <c r="G103" s="205">
        <v>83.86</v>
      </c>
      <c r="H103" s="205">
        <v>79.94</v>
      </c>
      <c r="I103" s="204" t="s">
        <v>101</v>
      </c>
    </row>
    <row r="104" spans="1:9" ht="14.15" customHeight="1" x14ac:dyDescent="0.2">
      <c r="A104" s="161">
        <v>43678</v>
      </c>
      <c r="B104" s="203">
        <v>67.33</v>
      </c>
      <c r="C104" s="204">
        <v>107.17</v>
      </c>
      <c r="D104" s="203">
        <v>71.38</v>
      </c>
      <c r="E104" s="205">
        <v>56.76</v>
      </c>
      <c r="F104" s="205">
        <v>97.45</v>
      </c>
      <c r="G104" s="205">
        <v>81.33</v>
      </c>
      <c r="H104" s="205">
        <v>76.19</v>
      </c>
      <c r="I104" s="204" t="s">
        <v>101</v>
      </c>
    </row>
    <row r="105" spans="1:9" ht="14.15" customHeight="1" x14ac:dyDescent="0.2">
      <c r="A105" s="161">
        <v>43709</v>
      </c>
      <c r="B105" s="203">
        <v>64.290000000000006</v>
      </c>
      <c r="C105" s="204">
        <v>106.64</v>
      </c>
      <c r="D105" s="203">
        <v>70.459999999999994</v>
      </c>
      <c r="E105" s="205">
        <v>55.47</v>
      </c>
      <c r="F105" s="205">
        <v>88.73</v>
      </c>
      <c r="G105" s="205">
        <v>81.69</v>
      </c>
      <c r="H105" s="205">
        <v>79.37</v>
      </c>
      <c r="I105" s="204">
        <v>84.61</v>
      </c>
    </row>
    <row r="106" spans="1:9" ht="14.15" customHeight="1" x14ac:dyDescent="0.2">
      <c r="A106" s="161">
        <v>43739</v>
      </c>
      <c r="B106" s="203">
        <v>65.09</v>
      </c>
      <c r="C106" s="204">
        <v>107.8</v>
      </c>
      <c r="D106" s="203">
        <v>72.040000000000006</v>
      </c>
      <c r="E106" s="205">
        <v>54.61</v>
      </c>
      <c r="F106" s="205">
        <v>88.52</v>
      </c>
      <c r="G106" s="205">
        <v>82.08</v>
      </c>
      <c r="H106" s="205">
        <v>78.66</v>
      </c>
      <c r="I106" s="204" t="s">
        <v>101</v>
      </c>
    </row>
    <row r="107" spans="1:9" ht="14.15" customHeight="1" x14ac:dyDescent="0.2">
      <c r="A107" s="161">
        <v>43770</v>
      </c>
      <c r="B107" s="203">
        <v>64.94</v>
      </c>
      <c r="C107" s="204">
        <v>108.78</v>
      </c>
      <c r="D107" s="203">
        <v>71.27</v>
      </c>
      <c r="E107" s="205">
        <v>57.23</v>
      </c>
      <c r="F107" s="205">
        <v>82.61</v>
      </c>
      <c r="G107" s="205">
        <v>79.959999999999994</v>
      </c>
      <c r="H107" s="205">
        <v>78.27</v>
      </c>
      <c r="I107" s="204">
        <v>76.14</v>
      </c>
    </row>
    <row r="108" spans="1:9" ht="14.15" customHeight="1" x14ac:dyDescent="0.2">
      <c r="A108" s="161">
        <v>43800</v>
      </c>
      <c r="B108" s="203">
        <v>67.239999999999995</v>
      </c>
      <c r="C108" s="204">
        <v>108.94</v>
      </c>
      <c r="D108" s="203">
        <v>72.849999999999994</v>
      </c>
      <c r="E108" s="205">
        <v>60.2</v>
      </c>
      <c r="F108" s="205">
        <v>82.95</v>
      </c>
      <c r="G108" s="205">
        <v>82.12</v>
      </c>
      <c r="H108" s="205">
        <v>79.540000000000006</v>
      </c>
      <c r="I108" s="204" t="s">
        <v>101</v>
      </c>
    </row>
    <row r="109" spans="1:9" ht="14.15" customHeight="1" x14ac:dyDescent="0.2">
      <c r="A109" s="161">
        <v>43831</v>
      </c>
      <c r="B109" s="203">
        <v>70.349999999999994</v>
      </c>
      <c r="C109" s="204">
        <v>109.31</v>
      </c>
      <c r="D109" s="203">
        <v>73.099999999999994</v>
      </c>
      <c r="E109" s="205">
        <v>63.56</v>
      </c>
      <c r="F109" s="205">
        <v>84.63</v>
      </c>
      <c r="G109" s="205">
        <v>81.680000000000007</v>
      </c>
      <c r="H109" s="205">
        <v>79.13</v>
      </c>
      <c r="I109" s="204">
        <v>100.83</v>
      </c>
    </row>
    <row r="110" spans="1:9" ht="14.15" customHeight="1" x14ac:dyDescent="0.2">
      <c r="A110" s="161">
        <v>43862</v>
      </c>
      <c r="B110" s="203">
        <v>70.599999999999994</v>
      </c>
      <c r="C110" s="204">
        <v>109.5</v>
      </c>
      <c r="D110" s="203">
        <v>71.11</v>
      </c>
      <c r="E110" s="205">
        <v>63.78</v>
      </c>
      <c r="F110" s="205">
        <v>78.680000000000007</v>
      </c>
      <c r="G110" s="205">
        <v>70.930000000000007</v>
      </c>
      <c r="H110" s="205" t="s">
        <v>101</v>
      </c>
      <c r="I110" s="204" t="s">
        <v>101</v>
      </c>
    </row>
    <row r="111" spans="1:9" ht="14.15" customHeight="1" x14ac:dyDescent="0.2">
      <c r="A111" s="161">
        <v>43891</v>
      </c>
      <c r="B111" s="203">
        <v>62.16</v>
      </c>
      <c r="C111" s="204">
        <v>108</v>
      </c>
      <c r="D111" s="203">
        <v>52.94</v>
      </c>
      <c r="E111" s="205">
        <v>60</v>
      </c>
      <c r="F111" s="205">
        <v>63.81</v>
      </c>
      <c r="G111" s="205">
        <v>53.28</v>
      </c>
      <c r="H111" s="205">
        <v>47.84</v>
      </c>
      <c r="I111" s="204" t="s">
        <v>101</v>
      </c>
    </row>
    <row r="112" spans="1:9" ht="14.15" customHeight="1" x14ac:dyDescent="0.2">
      <c r="A112" s="161">
        <v>43922</v>
      </c>
      <c r="B112" s="203">
        <v>42.07</v>
      </c>
      <c r="C112" s="204">
        <v>108.59</v>
      </c>
      <c r="D112" s="203">
        <v>32.119999999999997</v>
      </c>
      <c r="E112" s="205">
        <v>42.48</v>
      </c>
      <c r="F112" s="205">
        <v>40.36</v>
      </c>
      <c r="G112" s="205">
        <v>42.94</v>
      </c>
      <c r="H112" s="205" t="s">
        <v>101</v>
      </c>
      <c r="I112" s="204" t="s">
        <v>101</v>
      </c>
    </row>
    <row r="113" spans="1:9" ht="14.15" customHeight="1" x14ac:dyDescent="0.2">
      <c r="A113" s="161">
        <v>43952</v>
      </c>
      <c r="B113" s="203">
        <v>24.96</v>
      </c>
      <c r="C113" s="204">
        <v>107.07</v>
      </c>
      <c r="D113" s="203">
        <v>28.76</v>
      </c>
      <c r="E113" s="205">
        <v>32.409999999999997</v>
      </c>
      <c r="F113" s="205">
        <v>35.69</v>
      </c>
      <c r="G113" s="205">
        <v>39.36</v>
      </c>
      <c r="H113" s="205">
        <v>38.61</v>
      </c>
      <c r="I113" s="204">
        <v>44.88</v>
      </c>
    </row>
    <row r="114" spans="1:9" ht="14.15" customHeight="1" x14ac:dyDescent="0.2">
      <c r="A114" s="161">
        <v>43983</v>
      </c>
      <c r="B114" s="203">
        <v>24.64</v>
      </c>
      <c r="C114" s="204">
        <v>107.76</v>
      </c>
      <c r="D114" s="203">
        <v>36.479999999999997</v>
      </c>
      <c r="E114" s="205">
        <v>27.4</v>
      </c>
      <c r="F114" s="205">
        <v>48.25</v>
      </c>
      <c r="G114" s="205">
        <v>48.12</v>
      </c>
      <c r="H114" s="205">
        <v>46.88</v>
      </c>
      <c r="I114" s="204" t="s">
        <v>101</v>
      </c>
    </row>
    <row r="115" spans="1:9" ht="14.15" customHeight="1" x14ac:dyDescent="0.2">
      <c r="A115" s="161">
        <v>44013</v>
      </c>
      <c r="B115" s="203">
        <v>32.880000000000003</v>
      </c>
      <c r="C115" s="204">
        <v>107.22</v>
      </c>
      <c r="D115" s="203">
        <v>46.03</v>
      </c>
      <c r="E115" s="205">
        <v>37.14</v>
      </c>
      <c r="F115" s="205">
        <v>49.56</v>
      </c>
      <c r="G115" s="205">
        <v>54.34</v>
      </c>
      <c r="H115" s="205">
        <v>51.81</v>
      </c>
      <c r="I115" s="204">
        <v>58.3</v>
      </c>
    </row>
    <row r="116" spans="1:9" ht="14.15" customHeight="1" x14ac:dyDescent="0.2">
      <c r="A116" s="161">
        <v>44044</v>
      </c>
      <c r="B116" s="203">
        <v>43.46</v>
      </c>
      <c r="C116" s="204">
        <v>106.11</v>
      </c>
      <c r="D116" s="203">
        <v>48.9</v>
      </c>
      <c r="E116" s="205">
        <v>44.18</v>
      </c>
      <c r="F116" s="205">
        <v>56.95</v>
      </c>
      <c r="G116" s="205">
        <v>55.33</v>
      </c>
      <c r="H116" s="205">
        <v>50.59</v>
      </c>
      <c r="I116" s="204" t="s">
        <v>101</v>
      </c>
    </row>
    <row r="117" spans="1:9" ht="14.15" customHeight="1" x14ac:dyDescent="0.2">
      <c r="A117" s="161">
        <v>44075</v>
      </c>
      <c r="B117" s="203">
        <v>46.22</v>
      </c>
      <c r="C117" s="204">
        <v>105.95</v>
      </c>
      <c r="D117" s="203">
        <v>49.93</v>
      </c>
      <c r="E117" s="205">
        <v>44.96</v>
      </c>
      <c r="F117" s="205">
        <v>62.01</v>
      </c>
      <c r="G117" s="205">
        <v>53.1</v>
      </c>
      <c r="H117" s="205">
        <v>45.73</v>
      </c>
      <c r="I117" s="204" t="s">
        <v>101</v>
      </c>
    </row>
    <row r="118" spans="1:9" ht="14.15" customHeight="1" x14ac:dyDescent="0.2">
      <c r="A118" s="161">
        <v>44105</v>
      </c>
      <c r="B118" s="203">
        <v>44.53</v>
      </c>
      <c r="C118" s="204">
        <v>105.51</v>
      </c>
      <c r="D118" s="203">
        <v>49.2</v>
      </c>
      <c r="E118" s="205">
        <v>45</v>
      </c>
      <c r="F118" s="205">
        <v>51.24</v>
      </c>
      <c r="G118" s="205">
        <v>51.92</v>
      </c>
      <c r="H118" s="205">
        <v>44.99</v>
      </c>
      <c r="I118" s="204">
        <v>56.36</v>
      </c>
    </row>
    <row r="119" spans="1:9" ht="14.15" customHeight="1" x14ac:dyDescent="0.2">
      <c r="A119" s="161">
        <v>44136</v>
      </c>
      <c r="B119" s="203">
        <v>42.32</v>
      </c>
      <c r="C119" s="204">
        <v>104.68</v>
      </c>
      <c r="D119" s="203">
        <v>49.63</v>
      </c>
      <c r="E119" s="205">
        <v>44.93</v>
      </c>
      <c r="F119" s="205">
        <v>51.28</v>
      </c>
      <c r="G119" s="205">
        <v>51.96</v>
      </c>
      <c r="H119" s="205">
        <v>55.63</v>
      </c>
      <c r="I119" s="204" t="s">
        <v>101</v>
      </c>
    </row>
    <row r="120" spans="1:9" ht="14.15" customHeight="1" x14ac:dyDescent="0.2">
      <c r="A120" s="161">
        <v>44166</v>
      </c>
      <c r="B120" s="203">
        <v>44.55</v>
      </c>
      <c r="C120" s="204">
        <v>104.13</v>
      </c>
      <c r="D120" s="203">
        <v>51.58</v>
      </c>
      <c r="E120" s="205">
        <v>43.82</v>
      </c>
      <c r="F120" s="205">
        <v>57.43</v>
      </c>
      <c r="G120" s="205">
        <v>58.3</v>
      </c>
      <c r="H120" s="205">
        <v>52.54</v>
      </c>
      <c r="I120" s="204" t="s">
        <v>101</v>
      </c>
    </row>
    <row r="121" spans="1:9" ht="14.15" customHeight="1" x14ac:dyDescent="0.2">
      <c r="A121" s="161">
        <v>44197</v>
      </c>
      <c r="B121" s="203">
        <v>50.18</v>
      </c>
      <c r="C121" s="204">
        <v>103.55</v>
      </c>
      <c r="D121" s="203">
        <v>56.51</v>
      </c>
      <c r="E121" s="205">
        <v>48.89</v>
      </c>
      <c r="F121" s="205">
        <v>63.38</v>
      </c>
      <c r="G121" s="205">
        <v>63.33</v>
      </c>
      <c r="H121" s="205" t="s">
        <v>101</v>
      </c>
      <c r="I121" s="204">
        <v>71.900000000000006</v>
      </c>
    </row>
    <row r="122" spans="1:9" ht="14.15" customHeight="1" x14ac:dyDescent="0.2">
      <c r="A122" s="161">
        <v>44228</v>
      </c>
      <c r="B122" s="203">
        <v>55.86</v>
      </c>
      <c r="C122" s="204">
        <v>104.41</v>
      </c>
      <c r="D122" s="203">
        <v>62.48</v>
      </c>
      <c r="E122" s="205">
        <v>55.47</v>
      </c>
      <c r="F122" s="205">
        <v>67.98</v>
      </c>
      <c r="G122" s="205">
        <v>70.98</v>
      </c>
      <c r="H122" s="205">
        <v>73.02</v>
      </c>
      <c r="I122" s="204">
        <v>85.03</v>
      </c>
    </row>
    <row r="123" spans="1:9" ht="14.15" customHeight="1" x14ac:dyDescent="0.2">
      <c r="A123" s="161">
        <v>44256</v>
      </c>
      <c r="B123" s="203">
        <v>61.68</v>
      </c>
      <c r="C123" s="204">
        <v>107.08</v>
      </c>
      <c r="D123" s="203">
        <v>68.790000000000006</v>
      </c>
      <c r="E123" s="205">
        <v>60.77</v>
      </c>
      <c r="F123" s="205">
        <v>71.77</v>
      </c>
      <c r="G123" s="205">
        <v>73.16</v>
      </c>
      <c r="H123" s="205">
        <v>72.45</v>
      </c>
      <c r="I123" s="204">
        <v>91.28</v>
      </c>
    </row>
    <row r="124" spans="1:9" ht="14.15" customHeight="1" x14ac:dyDescent="0.2">
      <c r="A124" s="161">
        <v>44287</v>
      </c>
      <c r="B124" s="203">
        <v>66.31</v>
      </c>
      <c r="C124" s="204">
        <v>109.57</v>
      </c>
      <c r="D124" s="203">
        <v>74.25</v>
      </c>
      <c r="E124" s="205">
        <v>66.87</v>
      </c>
      <c r="F124" s="205">
        <v>79.42</v>
      </c>
      <c r="G124" s="205">
        <v>72.75</v>
      </c>
      <c r="H124" s="205">
        <v>72.02</v>
      </c>
      <c r="I124" s="204" t="s">
        <v>101</v>
      </c>
    </row>
    <row r="125" spans="1:9" ht="14.15" customHeight="1" x14ac:dyDescent="0.2">
      <c r="A125" s="161">
        <v>44317</v>
      </c>
      <c r="B125" s="203">
        <v>65.56</v>
      </c>
      <c r="C125" s="204">
        <v>108.84</v>
      </c>
      <c r="D125" s="203">
        <v>76.05</v>
      </c>
      <c r="E125" s="205">
        <v>65.319999999999993</v>
      </c>
      <c r="F125" s="205">
        <v>82.87</v>
      </c>
      <c r="G125" s="205">
        <v>76.650000000000006</v>
      </c>
      <c r="H125" s="205">
        <v>76.63</v>
      </c>
      <c r="I125" s="204" t="s">
        <v>101</v>
      </c>
    </row>
    <row r="126" spans="1:9" ht="14.15" customHeight="1" x14ac:dyDescent="0.2">
      <c r="A126" s="161">
        <v>44348</v>
      </c>
      <c r="B126" s="203">
        <v>69.14</v>
      </c>
      <c r="C126" s="204">
        <v>109.49</v>
      </c>
      <c r="D126" s="203">
        <v>79.89</v>
      </c>
      <c r="E126" s="205">
        <v>67.260000000000005</v>
      </c>
      <c r="F126" s="205">
        <v>79.959999999999994</v>
      </c>
      <c r="G126" s="205">
        <v>81.86</v>
      </c>
      <c r="H126" s="205">
        <v>81.7</v>
      </c>
      <c r="I126" s="204">
        <v>88.45</v>
      </c>
    </row>
    <row r="127" spans="1:9" ht="14.15" customHeight="1" x14ac:dyDescent="0.2">
      <c r="A127" s="161">
        <v>44378</v>
      </c>
      <c r="B127" s="203">
        <v>71.760000000000005</v>
      </c>
      <c r="C127" s="204">
        <v>110.56</v>
      </c>
      <c r="D127" s="203">
        <v>84.53</v>
      </c>
      <c r="E127" s="205">
        <v>71.739999999999995</v>
      </c>
      <c r="F127" s="205">
        <v>88.77</v>
      </c>
      <c r="G127" s="205">
        <v>83.63</v>
      </c>
      <c r="H127" s="205">
        <v>82.64</v>
      </c>
      <c r="I127" s="204">
        <v>87.63</v>
      </c>
    </row>
    <row r="128" spans="1:9" ht="14.15" customHeight="1" x14ac:dyDescent="0.2">
      <c r="A128" s="161">
        <v>44409</v>
      </c>
      <c r="B128" s="203">
        <v>73.790000000000006</v>
      </c>
      <c r="C128" s="204">
        <v>109.89</v>
      </c>
      <c r="D128" s="203">
        <v>84.21</v>
      </c>
      <c r="E128" s="205">
        <v>76</v>
      </c>
      <c r="F128" s="205">
        <v>90.95</v>
      </c>
      <c r="G128" s="205">
        <v>81.66</v>
      </c>
      <c r="H128" s="205">
        <v>81.53</v>
      </c>
      <c r="I128" s="204">
        <v>87.58</v>
      </c>
    </row>
    <row r="129" spans="1:9" ht="14.15" customHeight="1" x14ac:dyDescent="0.2">
      <c r="A129" s="161">
        <v>44440</v>
      </c>
      <c r="B129" s="203">
        <v>73.86</v>
      </c>
      <c r="C129" s="204">
        <v>109.87</v>
      </c>
      <c r="D129" s="203">
        <v>83.26</v>
      </c>
      <c r="E129" s="205">
        <v>75.239999999999995</v>
      </c>
      <c r="F129" s="205">
        <v>89.38</v>
      </c>
      <c r="G129" s="205">
        <v>85.24</v>
      </c>
      <c r="H129" s="205">
        <v>85.45</v>
      </c>
      <c r="I129" s="204" t="s">
        <v>101</v>
      </c>
    </row>
    <row r="130" spans="1:9" ht="14.15" customHeight="1" x14ac:dyDescent="0.2">
      <c r="A130" s="161">
        <v>44470</v>
      </c>
      <c r="B130" s="203">
        <v>76.930000000000007</v>
      </c>
      <c r="C130" s="204">
        <v>111.4</v>
      </c>
      <c r="D130" s="203">
        <v>88.4</v>
      </c>
      <c r="E130" s="205">
        <v>76.62</v>
      </c>
      <c r="F130" s="205">
        <v>99.1</v>
      </c>
      <c r="G130" s="205">
        <v>94.56</v>
      </c>
      <c r="H130" s="205">
        <v>100.07</v>
      </c>
      <c r="I130" s="204">
        <v>107.38</v>
      </c>
    </row>
    <row r="131" spans="1:9" ht="14.15" customHeight="1" x14ac:dyDescent="0.2">
      <c r="A131" s="161">
        <v>44501</v>
      </c>
      <c r="B131" s="203">
        <v>82.09</v>
      </c>
      <c r="C131" s="204">
        <v>113.95</v>
      </c>
      <c r="D131" s="203">
        <v>93.23</v>
      </c>
      <c r="E131" s="205">
        <v>82.95</v>
      </c>
      <c r="F131" s="205">
        <v>97.95</v>
      </c>
      <c r="G131" s="205">
        <v>95.99</v>
      </c>
      <c r="H131" s="205">
        <v>100.32</v>
      </c>
      <c r="I131" s="204">
        <v>106.29</v>
      </c>
    </row>
    <row r="132" spans="1:9" ht="14.15" customHeight="1" x14ac:dyDescent="0.2">
      <c r="A132" s="161">
        <v>44531</v>
      </c>
      <c r="B132" s="203">
        <v>82.31</v>
      </c>
      <c r="C132" s="204">
        <v>113.99</v>
      </c>
      <c r="D132" s="203">
        <v>88.53</v>
      </c>
      <c r="E132" s="205">
        <v>86.97</v>
      </c>
      <c r="F132" s="205">
        <v>95.52</v>
      </c>
      <c r="G132" s="205">
        <v>92.61</v>
      </c>
      <c r="H132" s="205">
        <v>93.73</v>
      </c>
      <c r="I132" s="204">
        <v>103.77</v>
      </c>
    </row>
    <row r="133" spans="1:9" ht="14.15" customHeight="1" x14ac:dyDescent="0.2">
      <c r="A133" s="161">
        <v>44562</v>
      </c>
      <c r="B133" s="203">
        <v>79.760000000000005</v>
      </c>
      <c r="C133" s="204">
        <v>114.93</v>
      </c>
      <c r="D133" s="203">
        <v>93.34</v>
      </c>
      <c r="E133" s="205">
        <v>83.86</v>
      </c>
      <c r="F133" s="205">
        <v>96.85</v>
      </c>
      <c r="G133" s="205">
        <v>99.2</v>
      </c>
      <c r="H133" s="205">
        <v>111.48</v>
      </c>
      <c r="I133" s="204">
        <v>105.79</v>
      </c>
    </row>
    <row r="134" spans="1:9" ht="14.15" customHeight="1" x14ac:dyDescent="0.2">
      <c r="A134" s="161">
        <v>44593</v>
      </c>
      <c r="B134" s="203">
        <v>86.33</v>
      </c>
      <c r="C134" s="204">
        <v>114.83</v>
      </c>
      <c r="D134" s="203">
        <v>102.63</v>
      </c>
      <c r="E134" s="205">
        <v>84.38</v>
      </c>
      <c r="F134" s="205">
        <v>104.12</v>
      </c>
      <c r="G134" s="205">
        <v>106.75</v>
      </c>
      <c r="H134" s="205">
        <v>112.14</v>
      </c>
      <c r="I134" s="204">
        <v>118.63</v>
      </c>
    </row>
    <row r="135" spans="1:9" ht="14.15" customHeight="1" x14ac:dyDescent="0.2">
      <c r="A135" s="161">
        <v>44621</v>
      </c>
      <c r="B135" s="203">
        <v>91.88</v>
      </c>
      <c r="C135" s="204">
        <v>115.88</v>
      </c>
      <c r="D135" s="203">
        <v>113.82</v>
      </c>
      <c r="E135" s="205">
        <v>92.9</v>
      </c>
      <c r="F135" s="205">
        <v>124.19</v>
      </c>
      <c r="G135" s="205">
        <v>132.47999999999999</v>
      </c>
      <c r="H135" s="205">
        <v>131.16999999999999</v>
      </c>
      <c r="I135" s="204">
        <v>134.52000000000001</v>
      </c>
    </row>
    <row r="136" spans="1:9" ht="14.15" customHeight="1" x14ac:dyDescent="0.2">
      <c r="A136" s="161">
        <v>44652</v>
      </c>
      <c r="B136" s="203">
        <v>107.75</v>
      </c>
      <c r="C136" s="204">
        <v>122.81</v>
      </c>
      <c r="D136" s="203">
        <v>121.23</v>
      </c>
      <c r="E136" s="205">
        <v>108.73</v>
      </c>
      <c r="F136" s="205">
        <v>148.1</v>
      </c>
      <c r="G136" s="205">
        <v>132.81</v>
      </c>
      <c r="H136" s="205" t="s">
        <v>101</v>
      </c>
      <c r="I136" s="204">
        <v>146.16999999999999</v>
      </c>
    </row>
    <row r="137" spans="1:9" ht="14.15" customHeight="1" x14ac:dyDescent="0.2">
      <c r="A137" s="161">
        <v>44682</v>
      </c>
      <c r="B137" s="203">
        <v>107.88</v>
      </c>
      <c r="C137" s="204">
        <v>129.22</v>
      </c>
      <c r="D137" s="203">
        <v>130.26</v>
      </c>
      <c r="E137" s="205">
        <v>104.35</v>
      </c>
      <c r="F137" s="205">
        <v>158.37</v>
      </c>
      <c r="G137" s="205">
        <v>146.66</v>
      </c>
      <c r="H137" s="205" t="s">
        <v>101</v>
      </c>
      <c r="I137" s="204">
        <v>147.72999999999999</v>
      </c>
    </row>
    <row r="138" spans="1:9" ht="14.15" customHeight="1" x14ac:dyDescent="0.2">
      <c r="A138" s="161">
        <v>44713</v>
      </c>
      <c r="B138" s="203">
        <v>116.76</v>
      </c>
      <c r="C138" s="204">
        <v>130.37</v>
      </c>
      <c r="D138" s="203">
        <v>133.97999999999999</v>
      </c>
      <c r="E138" s="205">
        <v>101.75</v>
      </c>
      <c r="F138" s="205">
        <v>202.63</v>
      </c>
      <c r="G138" s="205">
        <v>139.38999999999999</v>
      </c>
      <c r="H138" s="205" t="s">
        <v>101</v>
      </c>
      <c r="I138" s="204">
        <v>158.04</v>
      </c>
    </row>
    <row r="139" spans="1:9" ht="14.15" customHeight="1" x14ac:dyDescent="0.2">
      <c r="A139" s="161">
        <v>44743</v>
      </c>
      <c r="B139" s="203">
        <v>116.41</v>
      </c>
      <c r="C139" s="204">
        <v>136.03</v>
      </c>
      <c r="D139" s="203">
        <v>123.3</v>
      </c>
      <c r="E139" s="205">
        <v>97.78</v>
      </c>
      <c r="F139" s="205">
        <v>162.80000000000001</v>
      </c>
      <c r="G139" s="205">
        <v>168.52</v>
      </c>
      <c r="H139" s="205" t="s">
        <v>101</v>
      </c>
      <c r="I139" s="204">
        <v>157.22999999999999</v>
      </c>
    </row>
    <row r="140" spans="1:9" ht="14.15" customHeight="1" x14ac:dyDescent="0.2">
      <c r="A140" s="161">
        <v>44774</v>
      </c>
      <c r="B140" s="203">
        <v>112.47</v>
      </c>
      <c r="C140" s="204">
        <v>135.22</v>
      </c>
      <c r="D140" s="203">
        <v>115.18</v>
      </c>
      <c r="E140" s="205">
        <v>92.98</v>
      </c>
      <c r="F140" s="205">
        <v>330.2</v>
      </c>
      <c r="G140" s="205">
        <v>110.74</v>
      </c>
      <c r="H140" s="205" t="s">
        <v>101</v>
      </c>
      <c r="I140" s="204">
        <v>149.34</v>
      </c>
    </row>
    <row r="141" spans="1:9" ht="14.15" customHeight="1" x14ac:dyDescent="0.2">
      <c r="A141" s="161">
        <v>44805</v>
      </c>
      <c r="B141" s="203">
        <v>110.73</v>
      </c>
      <c r="C141" s="204">
        <v>139.93</v>
      </c>
      <c r="D141" s="203">
        <v>106.43</v>
      </c>
      <c r="E141" s="205">
        <v>86.06</v>
      </c>
      <c r="F141" s="205">
        <v>171.47</v>
      </c>
      <c r="G141" s="205">
        <v>83.2</v>
      </c>
      <c r="H141" s="205" t="s">
        <v>101</v>
      </c>
      <c r="I141" s="204">
        <v>144.38999999999999</v>
      </c>
    </row>
    <row r="142" spans="1:9" ht="14.15" customHeight="1" x14ac:dyDescent="0.2">
      <c r="A142" s="161">
        <v>44835</v>
      </c>
      <c r="B142" s="203">
        <v>106.03</v>
      </c>
      <c r="C142" s="204">
        <v>145.07</v>
      </c>
      <c r="D142" s="203">
        <v>97.63</v>
      </c>
      <c r="E142" s="205">
        <v>77.709999999999994</v>
      </c>
      <c r="F142" s="205">
        <v>134.11000000000001</v>
      </c>
      <c r="G142" s="205">
        <v>97.85</v>
      </c>
      <c r="H142" s="205" t="s">
        <v>101</v>
      </c>
      <c r="I142" s="204">
        <v>129.19</v>
      </c>
    </row>
    <row r="143" spans="1:9" ht="14.15" customHeight="1" x14ac:dyDescent="0.2">
      <c r="A143" s="161">
        <v>44866</v>
      </c>
      <c r="B143" s="203">
        <v>100.47</v>
      </c>
      <c r="C143" s="204">
        <v>146.25</v>
      </c>
      <c r="D143" s="203">
        <v>97.32</v>
      </c>
      <c r="E143" s="205">
        <v>77.989999999999995</v>
      </c>
      <c r="F143" s="205">
        <v>128.33000000000001</v>
      </c>
      <c r="G143" s="205">
        <v>100.88</v>
      </c>
      <c r="H143" s="205">
        <v>143.02000000000001</v>
      </c>
      <c r="I143" s="204">
        <v>136.34</v>
      </c>
    </row>
    <row r="144" spans="1:9" ht="14.15" customHeight="1" x14ac:dyDescent="0.2">
      <c r="A144" s="161">
        <v>44896</v>
      </c>
      <c r="B144" s="203">
        <v>95.1</v>
      </c>
      <c r="C144" s="204">
        <v>137.97999999999999</v>
      </c>
      <c r="D144" s="203">
        <v>91.58</v>
      </c>
      <c r="E144" s="205">
        <v>79.27</v>
      </c>
      <c r="F144" s="205">
        <v>122.63</v>
      </c>
      <c r="G144" s="205">
        <v>103.95</v>
      </c>
      <c r="H144" s="205" t="s">
        <v>101</v>
      </c>
      <c r="I144" s="204">
        <v>119.27</v>
      </c>
    </row>
    <row r="145" spans="1:9" ht="14.15" customHeight="1" x14ac:dyDescent="0.2">
      <c r="A145" s="161">
        <v>44927</v>
      </c>
      <c r="B145" s="203">
        <v>88.27</v>
      </c>
      <c r="C145" s="204">
        <v>132.09</v>
      </c>
      <c r="D145" s="203">
        <v>94.47</v>
      </c>
      <c r="E145" s="205">
        <v>75.81</v>
      </c>
      <c r="F145" s="205">
        <v>119.53</v>
      </c>
      <c r="G145" s="205">
        <v>118.13</v>
      </c>
      <c r="H145" s="205" t="s">
        <v>11</v>
      </c>
      <c r="I145" s="204">
        <v>130.87</v>
      </c>
    </row>
    <row r="146" spans="1:9" ht="14.15" customHeight="1" x14ac:dyDescent="0.2">
      <c r="A146" s="161">
        <v>44958</v>
      </c>
      <c r="B146" s="203">
        <v>87.9</v>
      </c>
      <c r="C146" s="204">
        <v>130.35</v>
      </c>
      <c r="D146" s="203">
        <v>99.48</v>
      </c>
      <c r="E146" s="205">
        <v>76.38</v>
      </c>
      <c r="F146" s="205">
        <v>120.32</v>
      </c>
      <c r="G146" s="205">
        <v>94.75</v>
      </c>
      <c r="H146" s="205" t="s">
        <v>11</v>
      </c>
      <c r="I146" s="204">
        <v>127.83</v>
      </c>
    </row>
    <row r="147" spans="1:9" ht="14.15" customHeight="1" x14ac:dyDescent="0.2">
      <c r="A147" s="161">
        <v>44986</v>
      </c>
      <c r="B147" s="203">
        <v>85.43</v>
      </c>
      <c r="C147" s="204">
        <v>134.9</v>
      </c>
      <c r="D147" s="203">
        <v>93.68</v>
      </c>
      <c r="E147" s="205">
        <v>79.459999999999994</v>
      </c>
      <c r="F147" s="205">
        <v>114.72</v>
      </c>
      <c r="G147" s="205">
        <v>93.79</v>
      </c>
      <c r="H147" s="205" t="s">
        <v>11</v>
      </c>
      <c r="I147" s="204">
        <v>118.96</v>
      </c>
    </row>
    <row r="148" spans="1:9" ht="14.15" customHeight="1" x14ac:dyDescent="0.2">
      <c r="A148" s="161">
        <v>45017</v>
      </c>
      <c r="B148" s="203">
        <v>83.51</v>
      </c>
      <c r="C148" s="204">
        <v>132.18</v>
      </c>
      <c r="D148" s="203">
        <v>96.81</v>
      </c>
      <c r="E148" s="205">
        <v>79.84</v>
      </c>
      <c r="F148" s="205">
        <v>128.44999999999999</v>
      </c>
      <c r="G148" s="205">
        <v>95.32</v>
      </c>
      <c r="H148" s="205" t="s">
        <v>11</v>
      </c>
      <c r="I148" s="204">
        <v>128.83000000000001</v>
      </c>
    </row>
    <row r="149" spans="1:9" ht="14.15" customHeight="1" x14ac:dyDescent="0.2">
      <c r="A149" s="161">
        <v>45047</v>
      </c>
      <c r="B149" s="203">
        <v>86.47</v>
      </c>
      <c r="C149" s="204">
        <v>135.37</v>
      </c>
      <c r="D149" s="203">
        <v>89.3</v>
      </c>
      <c r="E149" s="205">
        <v>77.73</v>
      </c>
      <c r="F149" s="205">
        <v>98.46</v>
      </c>
      <c r="G149" s="205">
        <v>95.73</v>
      </c>
      <c r="H149" s="205" t="s">
        <v>11</v>
      </c>
      <c r="I149" s="204" t="s">
        <v>11</v>
      </c>
    </row>
    <row r="150" spans="1:9" ht="14.15" customHeight="1" x14ac:dyDescent="0.2">
      <c r="A150" s="161">
        <v>45078</v>
      </c>
      <c r="B150" s="203">
        <v>82.29</v>
      </c>
      <c r="C150" s="204">
        <v>139.27000000000001</v>
      </c>
      <c r="D150" s="203">
        <v>93.85</v>
      </c>
      <c r="E150" s="205">
        <v>72.44</v>
      </c>
      <c r="F150" s="205">
        <v>114.15</v>
      </c>
      <c r="G150" s="205">
        <v>92.79</v>
      </c>
      <c r="H150" s="205" t="s">
        <v>11</v>
      </c>
      <c r="I150" s="204">
        <v>120.61</v>
      </c>
    </row>
    <row r="151" spans="1:9" ht="14.15" customHeight="1" x14ac:dyDescent="0.2">
      <c r="A151" s="161">
        <v>45108</v>
      </c>
      <c r="B151" s="203">
        <v>80.540000000000006</v>
      </c>
      <c r="C151" s="204">
        <v>142.35</v>
      </c>
      <c r="D151" s="203">
        <v>93.08</v>
      </c>
      <c r="E151" s="205">
        <v>66.48</v>
      </c>
      <c r="F151" s="205">
        <v>119.43</v>
      </c>
      <c r="G151" s="205">
        <v>97.8</v>
      </c>
      <c r="H151" s="205">
        <v>105.11</v>
      </c>
      <c r="I151" s="204">
        <v>121.08</v>
      </c>
    </row>
    <row r="152" spans="1:9" ht="14.15" customHeight="1" x14ac:dyDescent="0.2">
      <c r="A152" s="161">
        <v>45139</v>
      </c>
      <c r="B152" s="203">
        <v>82.17</v>
      </c>
      <c r="C152" s="204">
        <v>142.36000000000001</v>
      </c>
      <c r="D152" s="203">
        <v>101.42</v>
      </c>
      <c r="E152" s="205">
        <v>66.02</v>
      </c>
      <c r="F152" s="205">
        <v>162.88</v>
      </c>
      <c r="G152" s="205">
        <v>108.26</v>
      </c>
      <c r="H152" s="205" t="s">
        <v>11</v>
      </c>
      <c r="I152" s="204">
        <v>137.41999999999999</v>
      </c>
    </row>
    <row r="153" spans="1:9" ht="14.15" customHeight="1" x14ac:dyDescent="0.2">
      <c r="A153" s="161">
        <v>45170</v>
      </c>
      <c r="B153" s="203">
        <v>86.56</v>
      </c>
      <c r="C153" s="204">
        <v>146.47999999999999</v>
      </c>
      <c r="D153" s="203">
        <v>107.1</v>
      </c>
      <c r="E153" s="205">
        <v>71.88</v>
      </c>
      <c r="F153" s="205">
        <v>145.44999999999999</v>
      </c>
      <c r="G153" s="205">
        <v>110.42</v>
      </c>
      <c r="H153" s="205" t="s">
        <v>11</v>
      </c>
      <c r="I153" s="204">
        <v>128.47999999999999</v>
      </c>
    </row>
    <row r="154" spans="1:9" ht="14.15" customHeight="1" x14ac:dyDescent="0.2">
      <c r="A154" s="161">
        <v>45200</v>
      </c>
      <c r="B154" s="203">
        <v>92.77</v>
      </c>
      <c r="C154" s="204">
        <v>148.87</v>
      </c>
      <c r="D154" s="203">
        <v>102.06</v>
      </c>
      <c r="E154" s="205">
        <v>77.12</v>
      </c>
      <c r="F154" s="205">
        <v>129.05000000000001</v>
      </c>
      <c r="G154" s="205">
        <v>124.76</v>
      </c>
      <c r="H154" s="205" t="s">
        <v>11</v>
      </c>
      <c r="I154" s="204">
        <v>133.63</v>
      </c>
    </row>
    <row r="155" spans="1:9" ht="14.15" customHeight="1" x14ac:dyDescent="0.2">
      <c r="A155" s="161">
        <v>45231</v>
      </c>
      <c r="B155" s="203">
        <v>93.9</v>
      </c>
      <c r="C155" s="204">
        <v>150.33000000000001</v>
      </c>
      <c r="D155" s="203">
        <v>98.39</v>
      </c>
      <c r="E155" s="205">
        <v>76.44</v>
      </c>
      <c r="F155" s="205">
        <v>120.76</v>
      </c>
      <c r="G155" s="205">
        <v>112.48</v>
      </c>
      <c r="H155" s="205">
        <v>122.54</v>
      </c>
      <c r="I155" s="204">
        <v>134.06</v>
      </c>
    </row>
    <row r="156" spans="1:9" ht="14.15" customHeight="1" x14ac:dyDescent="0.2">
      <c r="A156" s="161">
        <v>45261</v>
      </c>
      <c r="B156" s="203">
        <v>90.3</v>
      </c>
      <c r="C156" s="204">
        <v>147.1</v>
      </c>
      <c r="D156" s="203">
        <v>93.41</v>
      </c>
      <c r="E156" s="205">
        <v>73.790000000000006</v>
      </c>
      <c r="F156" s="205">
        <v>108</v>
      </c>
      <c r="G156" s="205">
        <v>100.83</v>
      </c>
      <c r="H156" s="205" t="s">
        <v>11</v>
      </c>
      <c r="I156" s="204">
        <v>120.82</v>
      </c>
    </row>
    <row r="157" spans="1:9" ht="14.15" customHeight="1" x14ac:dyDescent="0.2">
      <c r="A157" s="161">
        <v>45292</v>
      </c>
      <c r="B157" s="203">
        <v>85.78</v>
      </c>
      <c r="C157" s="204">
        <v>144.03</v>
      </c>
      <c r="D157" s="203">
        <v>94.42</v>
      </c>
      <c r="E157" s="205">
        <v>75.599999999999994</v>
      </c>
      <c r="F157" s="205">
        <v>108.78</v>
      </c>
      <c r="G157" s="205">
        <v>100.37</v>
      </c>
      <c r="H157" s="205" t="s">
        <v>11</v>
      </c>
      <c r="I157" s="204">
        <v>123.23</v>
      </c>
    </row>
    <row r="158" spans="1:9" ht="14.15" customHeight="1" x14ac:dyDescent="0.2">
      <c r="A158" s="161">
        <v>45323</v>
      </c>
      <c r="B158" s="203">
        <v>83.72</v>
      </c>
      <c r="C158" s="204">
        <v>148.13999999999999</v>
      </c>
      <c r="D158" s="203">
        <v>95.23</v>
      </c>
      <c r="E158" s="205">
        <v>75.34</v>
      </c>
      <c r="F158" s="205">
        <v>110.85</v>
      </c>
      <c r="G158" s="205">
        <v>102.55</v>
      </c>
      <c r="H158" s="205" t="s">
        <v>11</v>
      </c>
      <c r="I158" s="204">
        <v>119.15</v>
      </c>
    </row>
    <row r="159" spans="1:9" ht="14.15" customHeight="1" x14ac:dyDescent="0.2">
      <c r="A159" s="161">
        <v>45352</v>
      </c>
      <c r="B159" s="203">
        <v>83.08</v>
      </c>
      <c r="C159" s="204">
        <v>149.44</v>
      </c>
      <c r="D159" s="203">
        <v>95.09</v>
      </c>
      <c r="E159" s="205">
        <v>77.540000000000006</v>
      </c>
      <c r="F159" s="205">
        <v>112.48</v>
      </c>
      <c r="G159" s="205">
        <v>98.48</v>
      </c>
      <c r="H159" s="205" t="s">
        <v>11</v>
      </c>
      <c r="I159" s="204">
        <v>123.41</v>
      </c>
    </row>
    <row r="160" spans="1:9" ht="14.15" customHeight="1" x14ac:dyDescent="0.2">
      <c r="A160" s="161">
        <v>45383</v>
      </c>
      <c r="B160" s="203">
        <v>85.89</v>
      </c>
      <c r="C160" s="204">
        <v>151.55000000000001</v>
      </c>
      <c r="D160" s="203">
        <v>103.66</v>
      </c>
      <c r="E160" s="205">
        <v>79.28</v>
      </c>
      <c r="F160" s="205">
        <v>111.62</v>
      </c>
      <c r="G160" s="205">
        <v>98.26</v>
      </c>
      <c r="H160" s="205" t="s">
        <v>11</v>
      </c>
      <c r="I160" s="204" t="s">
        <v>11</v>
      </c>
    </row>
    <row r="161" spans="1:9" ht="14.15" customHeight="1" x14ac:dyDescent="0.2">
      <c r="A161" s="161">
        <v>45413</v>
      </c>
      <c r="B161" s="203">
        <v>88.92</v>
      </c>
      <c r="C161" s="204">
        <v>155.47</v>
      </c>
      <c r="D161" s="203">
        <v>100.39</v>
      </c>
      <c r="E161" s="205">
        <v>79.81</v>
      </c>
      <c r="F161" s="205">
        <v>101.74</v>
      </c>
      <c r="G161" s="205">
        <v>98.91</v>
      </c>
      <c r="H161" s="205">
        <v>104.06</v>
      </c>
      <c r="I161" s="204" t="s">
        <v>11</v>
      </c>
    </row>
    <row r="162" spans="1:9" ht="14.15" customHeight="1" x14ac:dyDescent="0.2">
      <c r="A162" s="161">
        <v>45444</v>
      </c>
      <c r="B162" s="203">
        <v>87.94</v>
      </c>
      <c r="C162" s="204">
        <v>156.62</v>
      </c>
      <c r="D162" s="203">
        <v>94.59</v>
      </c>
      <c r="E162" s="205">
        <v>78.849999999999994</v>
      </c>
      <c r="F162" s="205">
        <v>121.17</v>
      </c>
      <c r="G162" s="205">
        <v>98.52</v>
      </c>
      <c r="H162" s="205" t="s">
        <v>11</v>
      </c>
      <c r="I162" s="204" t="s">
        <v>11</v>
      </c>
    </row>
    <row r="163" spans="1:9" ht="14.15" customHeight="1" x14ac:dyDescent="0.2">
      <c r="A163" s="161">
        <v>45474</v>
      </c>
      <c r="B163" s="203">
        <v>88.04</v>
      </c>
      <c r="C163" s="204">
        <v>159.69999999999999</v>
      </c>
      <c r="D163" s="203">
        <v>95.41</v>
      </c>
      <c r="E163" s="205">
        <v>77.959999999999994</v>
      </c>
      <c r="F163" s="205">
        <v>105.95</v>
      </c>
      <c r="G163" s="205">
        <v>101.59</v>
      </c>
      <c r="H163" s="205">
        <v>104.76</v>
      </c>
      <c r="I163" s="204" t="s">
        <v>11</v>
      </c>
    </row>
    <row r="164" spans="1:9" ht="14.15" customHeight="1" x14ac:dyDescent="0.2">
      <c r="A164" s="161">
        <v>45505</v>
      </c>
      <c r="B164" s="203">
        <v>87.08</v>
      </c>
      <c r="C164" s="204">
        <v>151</v>
      </c>
      <c r="D164" s="203">
        <v>95.27</v>
      </c>
      <c r="E164" s="205">
        <v>79.959999999999994</v>
      </c>
      <c r="F164" s="205">
        <v>102.2</v>
      </c>
      <c r="G164" s="205">
        <v>99.59</v>
      </c>
      <c r="H164" s="205" t="s">
        <v>11</v>
      </c>
      <c r="I164" s="204">
        <v>482.21</v>
      </c>
    </row>
    <row r="165" spans="1:9" ht="14.15" customHeight="1" x14ac:dyDescent="0.2">
      <c r="A165" s="161">
        <v>45536</v>
      </c>
      <c r="B165" s="203">
        <v>82.83</v>
      </c>
      <c r="C165" s="204">
        <v>144.32</v>
      </c>
      <c r="D165" s="203">
        <v>89.31</v>
      </c>
      <c r="E165" s="205">
        <v>77.88</v>
      </c>
      <c r="F165" s="205">
        <v>97.9</v>
      </c>
      <c r="G165" s="205">
        <v>92.26</v>
      </c>
      <c r="H165" s="205" t="s">
        <v>11</v>
      </c>
      <c r="I165" s="204" t="s">
        <v>11</v>
      </c>
    </row>
    <row r="166" spans="1:9" ht="14.15" customHeight="1" x14ac:dyDescent="0.2">
      <c r="A166" s="161">
        <v>45566</v>
      </c>
      <c r="B166" s="203">
        <v>80.23</v>
      </c>
      <c r="C166" s="204">
        <v>145.85</v>
      </c>
      <c r="D166" s="203">
        <v>85.43</v>
      </c>
      <c r="E166" s="205">
        <v>75.19</v>
      </c>
      <c r="F166" s="205">
        <v>91.55</v>
      </c>
      <c r="G166" s="205">
        <v>89.33</v>
      </c>
      <c r="H166" s="205">
        <v>94.04</v>
      </c>
      <c r="I166" s="204" t="s">
        <v>101</v>
      </c>
    </row>
    <row r="167" spans="1:9" ht="14.15" customHeight="1" x14ac:dyDescent="0.2">
      <c r="A167" s="161">
        <v>45597</v>
      </c>
      <c r="B167" s="206">
        <v>78.19</v>
      </c>
      <c r="C167" s="207">
        <v>152.88999999999999</v>
      </c>
      <c r="D167" s="206">
        <v>84.58</v>
      </c>
      <c r="E167" s="208">
        <v>75.94</v>
      </c>
      <c r="F167" s="208">
        <v>96.27</v>
      </c>
      <c r="G167" s="208">
        <v>91.32</v>
      </c>
      <c r="H167" s="208">
        <v>94.83</v>
      </c>
      <c r="I167" s="209" t="s">
        <v>101</v>
      </c>
    </row>
    <row r="168" spans="1:9" ht="14.15" customHeight="1" x14ac:dyDescent="0.2">
      <c r="A168" s="161">
        <v>45627</v>
      </c>
      <c r="B168" s="206">
        <v>76.569999999999993</v>
      </c>
      <c r="C168" s="207">
        <v>152.46</v>
      </c>
      <c r="D168" s="206">
        <v>84.63</v>
      </c>
      <c r="E168" s="208">
        <v>74.41</v>
      </c>
      <c r="F168" s="208">
        <v>95.05</v>
      </c>
      <c r="G168" s="208">
        <v>91.17</v>
      </c>
      <c r="H168" s="208">
        <v>89.92</v>
      </c>
      <c r="I168" s="209" t="s">
        <v>101</v>
      </c>
    </row>
    <row r="169" spans="1:9" ht="14.15" customHeight="1" x14ac:dyDescent="0.2">
      <c r="A169" s="161">
        <v>45658</v>
      </c>
      <c r="B169" s="206">
        <v>76.59</v>
      </c>
      <c r="C169" s="207">
        <v>157.22999999999999</v>
      </c>
      <c r="D169" s="206">
        <v>86.49</v>
      </c>
      <c r="E169" s="208">
        <v>72.8</v>
      </c>
      <c r="F169" s="208">
        <v>97.46</v>
      </c>
      <c r="G169" s="208">
        <v>93.76</v>
      </c>
      <c r="H169" s="208">
        <v>103.3</v>
      </c>
      <c r="I169" s="209" t="s">
        <v>101</v>
      </c>
    </row>
    <row r="170" spans="1:9" ht="14.15" customHeight="1" x14ac:dyDescent="0.2">
      <c r="A170" s="161">
        <v>45689</v>
      </c>
      <c r="B170" s="206">
        <v>80.42</v>
      </c>
      <c r="C170" s="207">
        <v>154.61000000000001</v>
      </c>
      <c r="D170" s="206">
        <v>88.58</v>
      </c>
      <c r="E170" s="208">
        <v>74.069999999999993</v>
      </c>
      <c r="F170" s="208">
        <v>97.91</v>
      </c>
      <c r="G170" s="208">
        <v>94.29</v>
      </c>
      <c r="H170" s="205" t="s">
        <v>11</v>
      </c>
      <c r="I170" s="209" t="s">
        <v>101</v>
      </c>
    </row>
    <row r="171" spans="1:9" ht="14.15" customHeight="1" x14ac:dyDescent="0.2">
      <c r="A171" s="161">
        <v>45717</v>
      </c>
      <c r="B171" s="206">
        <v>79.510000000000005</v>
      </c>
      <c r="C171" s="207">
        <v>149.54</v>
      </c>
      <c r="D171" s="206">
        <v>86.78</v>
      </c>
      <c r="E171" s="208">
        <v>74.72</v>
      </c>
      <c r="F171" s="208">
        <v>97.56</v>
      </c>
      <c r="G171" s="208">
        <v>91.58</v>
      </c>
      <c r="H171" s="205">
        <v>92.28</v>
      </c>
      <c r="I171" s="209" t="s">
        <v>101</v>
      </c>
    </row>
    <row r="172" spans="1:9" ht="14.15" customHeight="1" x14ac:dyDescent="0.2">
      <c r="A172" s="161">
        <v>45748</v>
      </c>
      <c r="B172" s="206">
        <v>79.099999999999994</v>
      </c>
      <c r="C172" s="207">
        <v>147.78</v>
      </c>
      <c r="D172" s="206">
        <v>82.58</v>
      </c>
      <c r="E172" s="208">
        <v>73.39</v>
      </c>
      <c r="F172" s="208">
        <v>89.61</v>
      </c>
      <c r="G172" s="208">
        <v>86.5</v>
      </c>
      <c r="H172" s="205" t="s">
        <v>11</v>
      </c>
      <c r="I172" s="209" t="s">
        <v>11</v>
      </c>
    </row>
    <row r="173" spans="1:9" ht="14.15" customHeight="1" x14ac:dyDescent="0.2">
      <c r="A173" s="161">
        <v>45778</v>
      </c>
      <c r="B173" s="206">
        <v>75.33</v>
      </c>
      <c r="C173" s="207">
        <v>144.04</v>
      </c>
      <c r="D173" s="206">
        <v>81.900000000000006</v>
      </c>
      <c r="E173" s="208">
        <v>69.260000000000005</v>
      </c>
      <c r="F173" s="208">
        <v>87.52</v>
      </c>
      <c r="G173" s="208">
        <v>85.05</v>
      </c>
      <c r="H173" s="205">
        <v>83.22</v>
      </c>
      <c r="I173" s="209" t="s">
        <v>11</v>
      </c>
    </row>
    <row r="174" spans="1:9" ht="14.15" customHeight="1" x14ac:dyDescent="0.2">
      <c r="A174" s="161">
        <v>45809</v>
      </c>
      <c r="B174" s="206">
        <v>70.319999999999993</v>
      </c>
      <c r="C174" s="207">
        <v>144.02000000000001</v>
      </c>
      <c r="D174" s="206">
        <v>81.19</v>
      </c>
      <c r="E174" s="208">
        <v>67.16</v>
      </c>
      <c r="F174" s="208">
        <v>111.31</v>
      </c>
      <c r="G174" s="208">
        <v>85.81</v>
      </c>
      <c r="H174" s="205">
        <v>86.98</v>
      </c>
      <c r="I174" s="209" t="s">
        <v>11</v>
      </c>
    </row>
    <row r="175" spans="1:9" ht="14.15" customHeight="1" x14ac:dyDescent="0.2">
      <c r="A175" s="161">
        <v>45839</v>
      </c>
      <c r="B175" s="206">
        <v>71.38</v>
      </c>
      <c r="C175" s="207">
        <v>145.63999999999999</v>
      </c>
      <c r="D175" s="206">
        <v>83.71</v>
      </c>
      <c r="E175" s="208">
        <v>66.37</v>
      </c>
      <c r="F175" s="208">
        <v>192.43</v>
      </c>
      <c r="G175" s="208">
        <v>92.09</v>
      </c>
      <c r="H175" s="205" t="s">
        <v>11</v>
      </c>
      <c r="I175" s="209" t="s">
        <v>11</v>
      </c>
    </row>
    <row r="176" spans="1:9" ht="14.15" customHeight="1" x14ac:dyDescent="0.2">
      <c r="A176" s="161">
        <v>45870</v>
      </c>
      <c r="B176" s="206">
        <v>72.16</v>
      </c>
      <c r="C176" s="207">
        <v>147.74</v>
      </c>
      <c r="D176" s="206">
        <v>82.88</v>
      </c>
      <c r="E176" s="208">
        <v>66.14</v>
      </c>
      <c r="F176" s="208">
        <v>105.29</v>
      </c>
      <c r="G176" s="208">
        <v>91.55</v>
      </c>
      <c r="H176" s="205" t="s">
        <v>11</v>
      </c>
      <c r="I176" s="209" t="s">
        <v>11</v>
      </c>
    </row>
    <row r="177" spans="1:9" ht="14.15" customHeight="1" x14ac:dyDescent="0.2">
      <c r="A177" s="161">
        <v>45901</v>
      </c>
      <c r="B177" s="206">
        <v>73.03</v>
      </c>
      <c r="C177" s="207">
        <v>147.6</v>
      </c>
      <c r="D177" s="206">
        <v>83.42</v>
      </c>
      <c r="E177" s="208">
        <v>66.02</v>
      </c>
      <c r="F177" s="208">
        <v>113.36</v>
      </c>
      <c r="G177" s="208">
        <v>90.1</v>
      </c>
      <c r="H177" s="205">
        <v>90.43</v>
      </c>
      <c r="I177" s="209" t="s">
        <v>11</v>
      </c>
    </row>
    <row r="178" spans="1:9" ht="14.15" customHeight="1" x14ac:dyDescent="0.2">
      <c r="A178" s="161"/>
      <c r="B178" s="203"/>
      <c r="C178" s="204"/>
      <c r="D178" s="203"/>
      <c r="E178" s="205"/>
      <c r="F178" s="205"/>
      <c r="G178" s="205"/>
      <c r="H178" s="205"/>
      <c r="I178" s="204"/>
    </row>
    <row r="179" spans="1:9" ht="14.15" customHeight="1" x14ac:dyDescent="0.2">
      <c r="A179" s="141" t="s">
        <v>322</v>
      </c>
      <c r="B179" s="203"/>
      <c r="C179" s="204"/>
      <c r="D179" s="203"/>
      <c r="E179" s="205"/>
      <c r="F179" s="205"/>
      <c r="G179" s="205"/>
      <c r="H179" s="205"/>
      <c r="I179" s="204"/>
    </row>
    <row r="180" spans="1:9" ht="14.15" customHeight="1" x14ac:dyDescent="0.2">
      <c r="A180" s="141" t="s">
        <v>311</v>
      </c>
      <c r="B180" s="203">
        <v>113.98</v>
      </c>
      <c r="C180" s="204">
        <v>79.849999999999994</v>
      </c>
      <c r="D180" s="203">
        <v>122.22</v>
      </c>
      <c r="E180" s="205">
        <v>105.07</v>
      </c>
      <c r="F180" s="205">
        <v>144.47999999999999</v>
      </c>
      <c r="G180" s="205">
        <v>127.55</v>
      </c>
      <c r="H180" s="205">
        <v>125.54</v>
      </c>
      <c r="I180" s="204">
        <v>129.49</v>
      </c>
    </row>
    <row r="181" spans="1:9" ht="14.15" customHeight="1" x14ac:dyDescent="0.2">
      <c r="A181" s="141" t="s">
        <v>312</v>
      </c>
      <c r="B181" s="203">
        <v>113.79</v>
      </c>
      <c r="C181" s="204">
        <v>86</v>
      </c>
      <c r="D181" s="203">
        <v>124.61</v>
      </c>
      <c r="E181" s="205">
        <v>107.28</v>
      </c>
      <c r="F181" s="205">
        <v>140.25</v>
      </c>
      <c r="G181" s="205">
        <v>130.16</v>
      </c>
      <c r="H181" s="205">
        <v>130.97</v>
      </c>
      <c r="I181" s="204">
        <v>117.66</v>
      </c>
    </row>
    <row r="182" spans="1:9" ht="14.15" customHeight="1" x14ac:dyDescent="0.2">
      <c r="A182" s="141" t="s">
        <v>313</v>
      </c>
      <c r="B182" s="203">
        <v>107.69</v>
      </c>
      <c r="C182" s="204">
        <v>98.42</v>
      </c>
      <c r="D182" s="203">
        <v>120.04</v>
      </c>
      <c r="E182" s="205">
        <v>101.28</v>
      </c>
      <c r="F182" s="205">
        <v>161.44</v>
      </c>
      <c r="G182" s="205">
        <v>125.26</v>
      </c>
      <c r="H182" s="205">
        <v>120.48</v>
      </c>
      <c r="I182" s="204">
        <v>111.84</v>
      </c>
    </row>
    <row r="183" spans="1:9" ht="14.15" customHeight="1" x14ac:dyDescent="0.2">
      <c r="A183" s="141" t="s">
        <v>314</v>
      </c>
      <c r="B183" s="203">
        <v>112.12</v>
      </c>
      <c r="C183" s="204">
        <v>101.46</v>
      </c>
      <c r="D183" s="203">
        <v>117.82</v>
      </c>
      <c r="E183" s="205">
        <v>106.42</v>
      </c>
      <c r="F183" s="205">
        <v>135.32</v>
      </c>
      <c r="G183" s="205">
        <v>127.72</v>
      </c>
      <c r="H183" s="205">
        <v>124.07</v>
      </c>
      <c r="I183" s="204">
        <v>113.77</v>
      </c>
    </row>
    <row r="184" spans="1:9" ht="14.15" customHeight="1" x14ac:dyDescent="0.2">
      <c r="A184" s="141" t="s">
        <v>315</v>
      </c>
      <c r="B184" s="203">
        <v>109.51</v>
      </c>
      <c r="C184" s="204">
        <v>102.54</v>
      </c>
      <c r="D184" s="203">
        <v>120.19</v>
      </c>
      <c r="E184" s="205">
        <v>106.19</v>
      </c>
      <c r="F184" s="205">
        <v>135.41999999999999</v>
      </c>
      <c r="G184" s="205">
        <v>124.7</v>
      </c>
      <c r="H184" s="205">
        <v>120.05</v>
      </c>
      <c r="I184" s="204">
        <v>115.09</v>
      </c>
    </row>
    <row r="185" spans="1:9" ht="14.15" customHeight="1" x14ac:dyDescent="0.2">
      <c r="A185" s="141" t="s">
        <v>316</v>
      </c>
      <c r="B185" s="203">
        <v>72.67</v>
      </c>
      <c r="C185" s="204">
        <v>115.15</v>
      </c>
      <c r="D185" s="203">
        <v>82.69</v>
      </c>
      <c r="E185" s="205">
        <v>75.59</v>
      </c>
      <c r="F185" s="205">
        <v>84.31</v>
      </c>
      <c r="G185" s="205">
        <v>93.9</v>
      </c>
      <c r="H185" s="205">
        <v>83.37</v>
      </c>
      <c r="I185" s="204">
        <v>78.91</v>
      </c>
    </row>
    <row r="186" spans="1:9" ht="14.15" customHeight="1" x14ac:dyDescent="0.2">
      <c r="A186" s="141" t="s">
        <v>317</v>
      </c>
      <c r="B186" s="203">
        <v>58.85</v>
      </c>
      <c r="C186" s="204">
        <v>121.83</v>
      </c>
      <c r="D186" s="203">
        <v>70.010000000000005</v>
      </c>
      <c r="E186" s="205">
        <v>60.15</v>
      </c>
      <c r="F186" s="205">
        <v>127.34</v>
      </c>
      <c r="G186" s="205">
        <v>70.38</v>
      </c>
      <c r="H186" s="205">
        <v>66.42</v>
      </c>
      <c r="I186" s="204">
        <v>62.62</v>
      </c>
    </row>
    <row r="187" spans="1:9" ht="14.15" customHeight="1" x14ac:dyDescent="0.2">
      <c r="A187" s="141" t="s">
        <v>318</v>
      </c>
      <c r="B187" s="203">
        <v>39.31</v>
      </c>
      <c r="C187" s="204">
        <v>119.22</v>
      </c>
      <c r="D187" s="203">
        <v>55.23</v>
      </c>
      <c r="E187" s="205">
        <v>47.51</v>
      </c>
      <c r="F187" s="205">
        <v>55.17</v>
      </c>
      <c r="G187" s="205">
        <v>49.67</v>
      </c>
      <c r="H187" s="205">
        <v>45.87</v>
      </c>
      <c r="I187" s="204">
        <v>42.28</v>
      </c>
    </row>
    <row r="188" spans="1:9" ht="14.15" customHeight="1" x14ac:dyDescent="0.2">
      <c r="A188" s="141" t="s">
        <v>319</v>
      </c>
      <c r="B188" s="203">
        <v>43.78</v>
      </c>
      <c r="C188" s="204">
        <v>105.76</v>
      </c>
      <c r="D188" s="203">
        <v>52.96</v>
      </c>
      <c r="E188" s="205">
        <v>44.21</v>
      </c>
      <c r="F188" s="205">
        <v>106.77</v>
      </c>
      <c r="G188" s="205">
        <v>52.82</v>
      </c>
      <c r="H188" s="205">
        <v>54.8</v>
      </c>
      <c r="I188" s="204">
        <v>47.58</v>
      </c>
    </row>
    <row r="189" spans="1:9" ht="14.15" customHeight="1" x14ac:dyDescent="0.2">
      <c r="A189" s="141" t="s">
        <v>320</v>
      </c>
      <c r="B189" s="203">
        <v>51.15</v>
      </c>
      <c r="C189" s="204">
        <v>111.3</v>
      </c>
      <c r="D189" s="203">
        <v>59.67</v>
      </c>
      <c r="E189" s="205">
        <v>51.61</v>
      </c>
      <c r="F189" s="205">
        <v>69.39</v>
      </c>
      <c r="G189" s="205">
        <v>67.11</v>
      </c>
      <c r="H189" s="205">
        <v>63.82</v>
      </c>
      <c r="I189" s="204">
        <v>61.96</v>
      </c>
    </row>
    <row r="190" spans="1:9" ht="14.15" customHeight="1" x14ac:dyDescent="0.2">
      <c r="A190" s="141" t="s">
        <v>233</v>
      </c>
      <c r="B190" s="203">
        <v>51.35</v>
      </c>
      <c r="C190" s="204">
        <v>111</v>
      </c>
      <c r="D190" s="203">
        <v>61.28</v>
      </c>
      <c r="E190" s="205">
        <v>51.11</v>
      </c>
      <c r="F190" s="205">
        <v>78.31</v>
      </c>
      <c r="G190" s="205">
        <v>65.77</v>
      </c>
      <c r="H190" s="205">
        <v>63.47</v>
      </c>
      <c r="I190" s="204">
        <v>57.6</v>
      </c>
    </row>
    <row r="191" spans="1:9" ht="14.15" customHeight="1" x14ac:dyDescent="0.2">
      <c r="A191" s="141" t="s">
        <v>234</v>
      </c>
      <c r="B191" s="203">
        <v>62.48</v>
      </c>
      <c r="C191" s="204">
        <v>111</v>
      </c>
      <c r="D191" s="203">
        <v>72.319999999999993</v>
      </c>
      <c r="E191" s="205">
        <v>63.37</v>
      </c>
      <c r="F191" s="205">
        <v>82.25</v>
      </c>
      <c r="G191" s="205">
        <v>79.11</v>
      </c>
      <c r="H191" s="205">
        <v>76.53</v>
      </c>
      <c r="I191" s="204">
        <v>65.38</v>
      </c>
    </row>
    <row r="192" spans="1:9" ht="14.15" customHeight="1" x14ac:dyDescent="0.2">
      <c r="A192" s="141" t="s">
        <v>235</v>
      </c>
      <c r="B192" s="203">
        <v>73.78</v>
      </c>
      <c r="C192" s="204">
        <v>109.82</v>
      </c>
      <c r="D192" s="203">
        <v>82.9</v>
      </c>
      <c r="E192" s="205">
        <v>71.28</v>
      </c>
      <c r="F192" s="205">
        <v>93.17</v>
      </c>
      <c r="G192" s="205">
        <v>90.5</v>
      </c>
      <c r="H192" s="205">
        <v>89.39</v>
      </c>
      <c r="I192" s="204">
        <v>79.680000000000007</v>
      </c>
    </row>
    <row r="193" spans="1:9" ht="14.15" customHeight="1" x14ac:dyDescent="0.2">
      <c r="A193" s="141" t="s">
        <v>236</v>
      </c>
      <c r="B193" s="203">
        <v>70.599999999999994</v>
      </c>
      <c r="C193" s="204">
        <v>111.73</v>
      </c>
      <c r="D193" s="203">
        <v>74.22</v>
      </c>
      <c r="E193" s="205">
        <v>65.98</v>
      </c>
      <c r="F193" s="205">
        <v>86.02</v>
      </c>
      <c r="G193" s="205">
        <v>90.15</v>
      </c>
      <c r="H193" s="205">
        <v>83.71</v>
      </c>
      <c r="I193" s="204">
        <v>76.349999999999994</v>
      </c>
    </row>
    <row r="194" spans="1:9" ht="14.15" customHeight="1" x14ac:dyDescent="0.2">
      <c r="A194" s="141" t="s">
        <v>237</v>
      </c>
      <c r="B194" s="203">
        <v>68.87</v>
      </c>
      <c r="C194" s="204">
        <v>108.93</v>
      </c>
      <c r="D194" s="203">
        <v>72.59</v>
      </c>
      <c r="E194" s="205">
        <v>59.51</v>
      </c>
      <c r="F194" s="205">
        <v>96.02</v>
      </c>
      <c r="G194" s="205">
        <v>84.22</v>
      </c>
      <c r="H194" s="205">
        <v>79.260000000000005</v>
      </c>
      <c r="I194" s="204">
        <v>79.180000000000007</v>
      </c>
    </row>
    <row r="195" spans="1:9" ht="14.15" customHeight="1" x14ac:dyDescent="0.2">
      <c r="A195" s="141" t="s">
        <v>238</v>
      </c>
      <c r="B195" s="203">
        <v>66.650000000000006</v>
      </c>
      <c r="C195" s="204">
        <v>108.74</v>
      </c>
      <c r="D195" s="203">
        <v>69.33</v>
      </c>
      <c r="E195" s="205">
        <v>59.97</v>
      </c>
      <c r="F195" s="205">
        <v>78.8</v>
      </c>
      <c r="G195" s="205">
        <v>75.239999999999995</v>
      </c>
      <c r="H195" s="205">
        <v>71.78</v>
      </c>
      <c r="I195" s="204">
        <v>83.43</v>
      </c>
    </row>
    <row r="196" spans="1:9" ht="14.15" customHeight="1" x14ac:dyDescent="0.2">
      <c r="A196" s="141" t="s">
        <v>239</v>
      </c>
      <c r="B196" s="203">
        <v>36.46</v>
      </c>
      <c r="C196" s="204">
        <v>107.12</v>
      </c>
      <c r="D196" s="203">
        <v>40.75</v>
      </c>
      <c r="E196" s="205">
        <v>38.32</v>
      </c>
      <c r="F196" s="205">
        <v>44.31</v>
      </c>
      <c r="G196" s="205">
        <v>49.33</v>
      </c>
      <c r="H196" s="205">
        <v>46.39</v>
      </c>
      <c r="I196" s="204">
        <v>51.57</v>
      </c>
    </row>
    <row r="197" spans="1:9" ht="14.15" customHeight="1" x14ac:dyDescent="0.2">
      <c r="A197" s="141" t="s">
        <v>240</v>
      </c>
      <c r="B197" s="203">
        <v>49.83</v>
      </c>
      <c r="C197" s="204">
        <v>104.97</v>
      </c>
      <c r="D197" s="203">
        <v>55.87</v>
      </c>
      <c r="E197" s="205">
        <v>50.05</v>
      </c>
      <c r="F197" s="205">
        <v>63.12</v>
      </c>
      <c r="G197" s="205">
        <v>62.77</v>
      </c>
      <c r="H197" s="205">
        <v>60.63</v>
      </c>
      <c r="I197" s="204">
        <v>71.56</v>
      </c>
    </row>
    <row r="198" spans="1:9" ht="14.15" customHeight="1" x14ac:dyDescent="0.2">
      <c r="A198" s="141" t="s">
        <v>241</v>
      </c>
      <c r="B198" s="203">
        <v>70.31</v>
      </c>
      <c r="C198" s="204">
        <v>109.75</v>
      </c>
      <c r="D198" s="203">
        <v>80.31</v>
      </c>
      <c r="E198" s="205">
        <v>70.36</v>
      </c>
      <c r="F198" s="205">
        <v>84.54</v>
      </c>
      <c r="G198" s="205">
        <v>79.66</v>
      </c>
      <c r="H198" s="205">
        <v>78.59</v>
      </c>
      <c r="I198" s="204">
        <v>88</v>
      </c>
    </row>
    <row r="199" spans="1:9" ht="14.15" customHeight="1" x14ac:dyDescent="0.2">
      <c r="A199" s="141" t="s">
        <v>242</v>
      </c>
      <c r="B199" s="203">
        <v>83.43</v>
      </c>
      <c r="C199" s="204">
        <v>114.29</v>
      </c>
      <c r="D199" s="203">
        <v>95.18</v>
      </c>
      <c r="E199" s="205">
        <v>84.14</v>
      </c>
      <c r="F199" s="205">
        <v>100.73</v>
      </c>
      <c r="G199" s="205">
        <v>100.71</v>
      </c>
      <c r="H199" s="205">
        <v>106.54</v>
      </c>
      <c r="I199" s="204">
        <v>117.49</v>
      </c>
    </row>
    <row r="200" spans="1:9" ht="14.15" customHeight="1" x14ac:dyDescent="0.2">
      <c r="A200" s="141" t="s">
        <v>243</v>
      </c>
      <c r="B200" s="203">
        <v>111.85</v>
      </c>
      <c r="C200" s="204">
        <v>132.28</v>
      </c>
      <c r="D200" s="203">
        <v>120.75</v>
      </c>
      <c r="E200" s="205">
        <v>98.19</v>
      </c>
      <c r="F200" s="205">
        <v>164.9</v>
      </c>
      <c r="G200" s="205">
        <v>141.52000000000001</v>
      </c>
      <c r="H200" s="205" t="s">
        <v>11</v>
      </c>
      <c r="I200" s="204">
        <v>150.22999999999999</v>
      </c>
    </row>
    <row r="201" spans="1:9" ht="14.15" customHeight="1" x14ac:dyDescent="0.2">
      <c r="A201" s="141" t="s">
        <v>244</v>
      </c>
      <c r="B201" s="203">
        <v>93.82</v>
      </c>
      <c r="C201" s="204">
        <v>138.16999999999999</v>
      </c>
      <c r="D201" s="203">
        <v>95.85</v>
      </c>
      <c r="E201" s="205">
        <v>77.819999999999993</v>
      </c>
      <c r="F201" s="205">
        <v>122.34</v>
      </c>
      <c r="G201" s="205">
        <v>101.41</v>
      </c>
      <c r="H201" s="205">
        <v>143.02000000000001</v>
      </c>
      <c r="I201" s="204">
        <v>126.88</v>
      </c>
    </row>
    <row r="202" spans="1:9" ht="14.15" customHeight="1" x14ac:dyDescent="0.2">
      <c r="A202" s="141" t="s">
        <v>245</v>
      </c>
      <c r="B202" s="203">
        <v>83.57</v>
      </c>
      <c r="C202" s="204">
        <v>139.56</v>
      </c>
      <c r="D202" s="203">
        <v>97.57</v>
      </c>
      <c r="E202" s="205">
        <v>72.44</v>
      </c>
      <c r="F202" s="205">
        <v>114.42</v>
      </c>
      <c r="G202" s="205">
        <v>95.59</v>
      </c>
      <c r="H202" s="205">
        <v>105.11</v>
      </c>
      <c r="I202" s="204">
        <v>126.33</v>
      </c>
    </row>
    <row r="203" spans="1:9" ht="14.15" customHeight="1" x14ac:dyDescent="0.2">
      <c r="A203" s="141" t="s">
        <v>246</v>
      </c>
      <c r="B203" s="203">
        <v>88.31</v>
      </c>
      <c r="C203" s="204">
        <v>148.01</v>
      </c>
      <c r="D203" s="203">
        <v>96.77</v>
      </c>
      <c r="E203" s="205">
        <v>75.91</v>
      </c>
      <c r="F203" s="205">
        <v>112.54</v>
      </c>
      <c r="G203" s="205">
        <v>108.31</v>
      </c>
      <c r="H203" s="205">
        <v>122.54</v>
      </c>
      <c r="I203" s="204">
        <v>124.55</v>
      </c>
    </row>
    <row r="204" spans="1:9" ht="14.15" customHeight="1" x14ac:dyDescent="0.2">
      <c r="A204" s="141" t="s">
        <v>357</v>
      </c>
      <c r="B204" s="203">
        <v>86.73</v>
      </c>
      <c r="C204" s="204">
        <v>153.02000000000001</v>
      </c>
      <c r="D204" s="203">
        <v>95.78</v>
      </c>
      <c r="E204" s="205">
        <v>79.02</v>
      </c>
      <c r="F204" s="205">
        <v>104.28</v>
      </c>
      <c r="G204" s="205">
        <v>98.79</v>
      </c>
      <c r="H204" s="205">
        <v>104.42</v>
      </c>
      <c r="I204" s="204">
        <v>482.21</v>
      </c>
    </row>
    <row r="205" spans="1:9" ht="14.15" customHeight="1" x14ac:dyDescent="0.2">
      <c r="A205" s="141" t="s">
        <v>359</v>
      </c>
      <c r="B205" s="203">
        <v>78.430000000000007</v>
      </c>
      <c r="C205" s="204">
        <v>152.1</v>
      </c>
      <c r="D205" s="203">
        <v>85.88</v>
      </c>
      <c r="E205" s="205">
        <v>74.53</v>
      </c>
      <c r="F205" s="205">
        <v>96.52</v>
      </c>
      <c r="G205" s="205">
        <v>92.08</v>
      </c>
      <c r="H205" s="205">
        <v>94.94</v>
      </c>
      <c r="I205" s="209" t="s">
        <v>101</v>
      </c>
    </row>
    <row r="206" spans="1:9" ht="14.15" customHeight="1" x14ac:dyDescent="0.2">
      <c r="A206" s="141" t="s">
        <v>361</v>
      </c>
      <c r="B206" s="203">
        <v>73.680000000000007</v>
      </c>
      <c r="C206" s="204">
        <v>146.21</v>
      </c>
      <c r="D206" s="203">
        <v>82.76</v>
      </c>
      <c r="E206" s="205">
        <v>68.22</v>
      </c>
      <c r="F206" s="205">
        <v>92.69</v>
      </c>
      <c r="G206" s="205">
        <v>87.45</v>
      </c>
      <c r="H206" s="205">
        <v>86.32</v>
      </c>
      <c r="I206" s="209" t="s">
        <v>101</v>
      </c>
    </row>
    <row r="207" spans="1:9" ht="14.15" customHeight="1" x14ac:dyDescent="0.2">
      <c r="A207" s="161"/>
      <c r="B207" s="203"/>
      <c r="C207" s="204"/>
      <c r="D207" s="203"/>
      <c r="E207" s="205"/>
      <c r="F207" s="205"/>
      <c r="G207" s="205"/>
      <c r="H207" s="205"/>
      <c r="I207" s="204"/>
    </row>
    <row r="208" spans="1:9" ht="14.15" customHeight="1" x14ac:dyDescent="0.2">
      <c r="A208" s="141" t="s">
        <v>323</v>
      </c>
      <c r="B208" s="203"/>
      <c r="C208" s="204"/>
      <c r="D208" s="203"/>
      <c r="E208" s="205"/>
      <c r="F208" s="205"/>
      <c r="G208" s="205"/>
      <c r="H208" s="205"/>
      <c r="I208" s="204"/>
    </row>
    <row r="209" spans="1:9" ht="14.15" customHeight="1" x14ac:dyDescent="0.2">
      <c r="A209" s="141" t="s">
        <v>301</v>
      </c>
      <c r="B209" s="203">
        <v>114.79</v>
      </c>
      <c r="C209" s="204">
        <v>79.63</v>
      </c>
      <c r="D209" s="203">
        <v>123.17</v>
      </c>
      <c r="E209" s="205">
        <v>105.63</v>
      </c>
      <c r="F209" s="205">
        <v>137.58000000000001</v>
      </c>
      <c r="G209" s="205">
        <v>129.82</v>
      </c>
      <c r="H209" s="205">
        <v>129.96</v>
      </c>
      <c r="I209" s="204">
        <v>127</v>
      </c>
    </row>
    <row r="210" spans="1:9" ht="14.15" customHeight="1" x14ac:dyDescent="0.2">
      <c r="A210" s="141" t="s">
        <v>302</v>
      </c>
      <c r="B210" s="203">
        <v>110.54</v>
      </c>
      <c r="C210" s="204">
        <v>96.76</v>
      </c>
      <c r="D210" s="203">
        <v>120.76</v>
      </c>
      <c r="E210" s="205">
        <v>103.93</v>
      </c>
      <c r="F210" s="205">
        <v>142.03</v>
      </c>
      <c r="G210" s="205">
        <v>128.41999999999999</v>
      </c>
      <c r="H210" s="205">
        <v>124.7</v>
      </c>
      <c r="I210" s="204">
        <v>114.01</v>
      </c>
    </row>
    <row r="211" spans="1:9" ht="14.15" customHeight="1" x14ac:dyDescent="0.2">
      <c r="A211" s="141" t="s">
        <v>303</v>
      </c>
      <c r="B211" s="203">
        <v>105.08</v>
      </c>
      <c r="C211" s="204">
        <v>104.87</v>
      </c>
      <c r="D211" s="203">
        <v>115.24</v>
      </c>
      <c r="E211" s="205">
        <v>102.28</v>
      </c>
      <c r="F211" s="205">
        <v>120.25</v>
      </c>
      <c r="G211" s="205">
        <v>120.64</v>
      </c>
      <c r="H211" s="205">
        <v>114.99</v>
      </c>
      <c r="I211" s="204">
        <v>111.81</v>
      </c>
    </row>
    <row r="212" spans="1:9" ht="14.15" customHeight="1" x14ac:dyDescent="0.2">
      <c r="A212" s="141" t="s">
        <v>304</v>
      </c>
      <c r="B212" s="203">
        <v>55</v>
      </c>
      <c r="C212" s="204">
        <v>121.01</v>
      </c>
      <c r="D212" s="203">
        <v>66.7</v>
      </c>
      <c r="E212" s="205">
        <v>57.77</v>
      </c>
      <c r="F212" s="205">
        <v>74.12</v>
      </c>
      <c r="G212" s="205">
        <v>67.459999999999994</v>
      </c>
      <c r="H212" s="205">
        <v>65.430000000000007</v>
      </c>
      <c r="I212" s="204">
        <v>62.29</v>
      </c>
    </row>
    <row r="213" spans="1:9" ht="14.15" customHeight="1" x14ac:dyDescent="0.2">
      <c r="A213" s="141" t="s">
        <v>305</v>
      </c>
      <c r="B213" s="203">
        <v>41.61</v>
      </c>
      <c r="C213" s="204">
        <v>108.6</v>
      </c>
      <c r="D213" s="203">
        <v>52.77</v>
      </c>
      <c r="E213" s="205">
        <v>44.96</v>
      </c>
      <c r="F213" s="205">
        <v>64.69</v>
      </c>
      <c r="G213" s="205">
        <v>50.4</v>
      </c>
      <c r="H213" s="205">
        <v>51.59</v>
      </c>
      <c r="I213" s="204">
        <v>46.59</v>
      </c>
    </row>
    <row r="214" spans="1:9" ht="14.15" customHeight="1" x14ac:dyDescent="0.2">
      <c r="A214" s="141" t="s">
        <v>219</v>
      </c>
      <c r="B214" s="210">
        <v>54.18</v>
      </c>
      <c r="C214" s="211">
        <v>112.44</v>
      </c>
      <c r="D214" s="210">
        <v>63.75</v>
      </c>
      <c r="E214" s="212">
        <v>54.53</v>
      </c>
      <c r="F214" s="212">
        <v>73.459999999999994</v>
      </c>
      <c r="G214" s="212">
        <v>69.010000000000005</v>
      </c>
      <c r="H214" s="212">
        <v>65.709999999999994</v>
      </c>
      <c r="I214" s="211">
        <v>60.83</v>
      </c>
    </row>
    <row r="215" spans="1:9" ht="14.15" customHeight="1" x14ac:dyDescent="0.2">
      <c r="A215" s="141" t="s">
        <v>220</v>
      </c>
      <c r="B215" s="210">
        <v>72.78</v>
      </c>
      <c r="C215" s="211">
        <v>110.6</v>
      </c>
      <c r="D215" s="210">
        <v>80.89</v>
      </c>
      <c r="E215" s="212">
        <v>70.709999999999994</v>
      </c>
      <c r="F215" s="212">
        <v>88.24</v>
      </c>
      <c r="G215" s="212">
        <v>90.18</v>
      </c>
      <c r="H215" s="212">
        <v>87.74</v>
      </c>
      <c r="I215" s="211">
        <v>76.19</v>
      </c>
    </row>
    <row r="216" spans="1:9" ht="14.15" customHeight="1" x14ac:dyDescent="0.2">
      <c r="A216" s="141" t="s">
        <v>221</v>
      </c>
      <c r="B216" s="210">
        <v>66.790000000000006</v>
      </c>
      <c r="C216" s="211">
        <v>109.11</v>
      </c>
      <c r="D216" s="210">
        <v>71.38</v>
      </c>
      <c r="E216" s="212">
        <v>58.29</v>
      </c>
      <c r="F216" s="212">
        <v>82.55</v>
      </c>
      <c r="G216" s="212">
        <v>82.47</v>
      </c>
      <c r="H216" s="212">
        <v>78.92</v>
      </c>
      <c r="I216" s="211">
        <v>75.099999999999994</v>
      </c>
    </row>
    <row r="217" spans="1:9" ht="14.15" customHeight="1" x14ac:dyDescent="0.2">
      <c r="A217" s="141" t="s">
        <v>222</v>
      </c>
      <c r="B217" s="203">
        <v>47.14</v>
      </c>
      <c r="C217" s="204">
        <v>107.31</v>
      </c>
      <c r="D217" s="203">
        <v>47.63</v>
      </c>
      <c r="E217" s="205">
        <v>45.92</v>
      </c>
      <c r="F217" s="205">
        <v>60.76</v>
      </c>
      <c r="G217" s="205">
        <v>55.95</v>
      </c>
      <c r="H217" s="205">
        <v>49.23</v>
      </c>
      <c r="I217" s="204">
        <v>62.72</v>
      </c>
    </row>
    <row r="218" spans="1:9" ht="14.15" customHeight="1" x14ac:dyDescent="0.2">
      <c r="A218" s="141" t="s">
        <v>223</v>
      </c>
      <c r="B218" s="203">
        <v>69.459999999999994</v>
      </c>
      <c r="C218" s="204">
        <v>109.9</v>
      </c>
      <c r="D218" s="203">
        <v>78.81</v>
      </c>
      <c r="E218" s="205">
        <v>69.680000000000007</v>
      </c>
      <c r="F218" s="205">
        <v>78.62</v>
      </c>
      <c r="G218" s="205">
        <v>80.819999999999993</v>
      </c>
      <c r="H218" s="205">
        <v>80.81</v>
      </c>
      <c r="I218" s="204">
        <v>91.97</v>
      </c>
    </row>
    <row r="219" spans="1:9" ht="14.15" customHeight="1" x14ac:dyDescent="0.2">
      <c r="A219" s="141" t="s">
        <v>224</v>
      </c>
      <c r="B219" s="203">
        <v>102.44</v>
      </c>
      <c r="C219" s="213">
        <v>131.38999999999999</v>
      </c>
      <c r="D219" s="203">
        <v>109.5</v>
      </c>
      <c r="E219" s="205">
        <v>90.25</v>
      </c>
      <c r="F219" s="205">
        <v>117.78</v>
      </c>
      <c r="G219" s="205">
        <v>119.41</v>
      </c>
      <c r="H219" s="205">
        <v>131.12</v>
      </c>
      <c r="I219" s="204">
        <v>134.16999999999999</v>
      </c>
    </row>
    <row r="220" spans="1:9" ht="14.15" customHeight="1" x14ac:dyDescent="0.2">
      <c r="A220" s="141" t="s">
        <v>225</v>
      </c>
      <c r="B220" s="214">
        <v>86.75</v>
      </c>
      <c r="C220" s="215">
        <v>140.15</v>
      </c>
      <c r="D220" s="214">
        <v>97.53</v>
      </c>
      <c r="E220" s="208">
        <v>74.58</v>
      </c>
      <c r="F220" s="208">
        <v>118.02</v>
      </c>
      <c r="G220" s="208">
        <v>100.83</v>
      </c>
      <c r="H220" s="208">
        <v>117.22</v>
      </c>
      <c r="I220" s="216">
        <v>127.08</v>
      </c>
    </row>
    <row r="221" spans="1:9" ht="14.15" customHeight="1" x14ac:dyDescent="0.2">
      <c r="A221" s="141" t="s">
        <v>358</v>
      </c>
      <c r="B221" s="214">
        <v>83.8</v>
      </c>
      <c r="C221" s="215">
        <v>150.83000000000001</v>
      </c>
      <c r="D221" s="214">
        <v>93.04</v>
      </c>
      <c r="E221" s="208">
        <v>77.28</v>
      </c>
      <c r="F221" s="208">
        <v>102.93</v>
      </c>
      <c r="G221" s="208">
        <v>96.75</v>
      </c>
      <c r="H221" s="208">
        <v>95.57</v>
      </c>
      <c r="I221" s="216">
        <v>121.71</v>
      </c>
    </row>
    <row r="222" spans="1:9" ht="14.15" customHeight="1" x14ac:dyDescent="0.2">
      <c r="A222" s="141"/>
      <c r="B222" s="203"/>
      <c r="C222" s="204"/>
      <c r="D222" s="203"/>
      <c r="E222" s="205"/>
      <c r="F222" s="205"/>
      <c r="G222" s="205"/>
      <c r="H222" s="205"/>
      <c r="I222" s="204"/>
    </row>
    <row r="223" spans="1:9" ht="14.15" customHeight="1" x14ac:dyDescent="0.2">
      <c r="A223" s="141" t="s">
        <v>324</v>
      </c>
      <c r="B223" s="203"/>
      <c r="C223" s="204"/>
      <c r="D223" s="203"/>
      <c r="E223" s="205"/>
      <c r="F223" s="205"/>
      <c r="G223" s="205"/>
      <c r="H223" s="205"/>
      <c r="I223" s="204"/>
    </row>
    <row r="224" spans="1:9" ht="14.15" customHeight="1" x14ac:dyDescent="0.2">
      <c r="A224" s="141" t="s">
        <v>306</v>
      </c>
      <c r="B224" s="203">
        <v>113.89</v>
      </c>
      <c r="C224" s="204">
        <v>82.86</v>
      </c>
      <c r="D224" s="203">
        <v>123.22</v>
      </c>
      <c r="E224" s="205">
        <v>106.2</v>
      </c>
      <c r="F224" s="205">
        <v>140.49</v>
      </c>
      <c r="G224" s="205">
        <v>128.58000000000001</v>
      </c>
      <c r="H224" s="205">
        <v>127.68</v>
      </c>
      <c r="I224" s="204">
        <v>122.96</v>
      </c>
    </row>
    <row r="225" spans="1:9" ht="14.15" customHeight="1" x14ac:dyDescent="0.2">
      <c r="A225" s="141" t="s">
        <v>307</v>
      </c>
      <c r="B225" s="203">
        <v>110.01</v>
      </c>
      <c r="C225" s="204">
        <v>100.04</v>
      </c>
      <c r="D225" s="203">
        <v>118.99</v>
      </c>
      <c r="E225" s="205">
        <v>103.98</v>
      </c>
      <c r="F225" s="205">
        <v>137.56</v>
      </c>
      <c r="G225" s="205">
        <v>126.97</v>
      </c>
      <c r="H225" s="205">
        <v>122.49</v>
      </c>
      <c r="I225" s="204">
        <v>112.96</v>
      </c>
    </row>
    <row r="226" spans="1:9" ht="14.15" customHeight="1" x14ac:dyDescent="0.2">
      <c r="A226" s="141" t="s">
        <v>308</v>
      </c>
      <c r="B226" s="203">
        <v>90.37</v>
      </c>
      <c r="C226" s="204">
        <v>107.81</v>
      </c>
      <c r="D226" s="203">
        <v>105.22</v>
      </c>
      <c r="E226" s="205">
        <v>89.91</v>
      </c>
      <c r="F226" s="205">
        <v>91.73</v>
      </c>
      <c r="G226" s="205">
        <v>113.87</v>
      </c>
      <c r="H226" s="205">
        <v>105.66</v>
      </c>
      <c r="I226" s="204">
        <v>96.43</v>
      </c>
    </row>
    <row r="227" spans="1:9" ht="14.15" customHeight="1" x14ac:dyDescent="0.2">
      <c r="A227" s="141" t="s">
        <v>309</v>
      </c>
      <c r="B227" s="203">
        <v>48.75</v>
      </c>
      <c r="C227" s="204">
        <v>120.74</v>
      </c>
      <c r="D227" s="203">
        <v>64.02</v>
      </c>
      <c r="E227" s="205">
        <v>53.81</v>
      </c>
      <c r="F227" s="205">
        <v>59.78</v>
      </c>
      <c r="G227" s="205">
        <v>56.53</v>
      </c>
      <c r="H227" s="205">
        <v>58.2</v>
      </c>
      <c r="I227" s="204">
        <v>53.68</v>
      </c>
    </row>
    <row r="228" spans="1:9" ht="14.15" customHeight="1" x14ac:dyDescent="0.2">
      <c r="A228" s="141" t="s">
        <v>310</v>
      </c>
      <c r="B228" s="203">
        <v>47.53</v>
      </c>
      <c r="C228" s="204">
        <v>108.79</v>
      </c>
      <c r="D228" s="203">
        <v>55.25</v>
      </c>
      <c r="E228" s="205">
        <v>48.26</v>
      </c>
      <c r="F228" s="205">
        <v>70.14</v>
      </c>
      <c r="G228" s="205">
        <v>57.78</v>
      </c>
      <c r="H228" s="205">
        <v>56.64</v>
      </c>
      <c r="I228" s="204">
        <v>55.4</v>
      </c>
    </row>
    <row r="229" spans="1:9" ht="14.15" customHeight="1" x14ac:dyDescent="0.2">
      <c r="A229" s="141" t="s">
        <v>226</v>
      </c>
      <c r="B229" s="203">
        <v>57.04</v>
      </c>
      <c r="C229" s="204">
        <v>111</v>
      </c>
      <c r="D229" s="203">
        <v>67.22</v>
      </c>
      <c r="E229" s="205">
        <v>57.47</v>
      </c>
      <c r="F229" s="205">
        <v>82.04</v>
      </c>
      <c r="G229" s="205">
        <v>74.150000000000006</v>
      </c>
      <c r="H229" s="205">
        <v>68.12</v>
      </c>
      <c r="I229" s="204">
        <v>61.25</v>
      </c>
    </row>
    <row r="230" spans="1:9" ht="14.15" customHeight="1" x14ac:dyDescent="0.2">
      <c r="A230" s="141" t="s">
        <v>227</v>
      </c>
      <c r="B230" s="203">
        <v>72.150000000000006</v>
      </c>
      <c r="C230" s="204">
        <v>110.78</v>
      </c>
      <c r="D230" s="203">
        <v>79.11</v>
      </c>
      <c r="E230" s="205">
        <v>68.459999999999994</v>
      </c>
      <c r="F230" s="205">
        <v>87.19</v>
      </c>
      <c r="G230" s="205">
        <v>90.32</v>
      </c>
      <c r="H230" s="205">
        <v>86.28</v>
      </c>
      <c r="I230" s="204">
        <v>78.3</v>
      </c>
    </row>
    <row r="231" spans="1:9" ht="14.15" customHeight="1" x14ac:dyDescent="0.2">
      <c r="A231" s="141" t="s">
        <v>228</v>
      </c>
      <c r="B231" s="203">
        <v>67.760000000000005</v>
      </c>
      <c r="C231" s="204">
        <v>108.83</v>
      </c>
      <c r="D231" s="203">
        <v>70.87</v>
      </c>
      <c r="E231" s="205">
        <v>59.75</v>
      </c>
      <c r="F231" s="205">
        <v>80.19</v>
      </c>
      <c r="G231" s="205">
        <v>77.760000000000005</v>
      </c>
      <c r="H231" s="205">
        <v>75.92</v>
      </c>
      <c r="I231" s="204">
        <v>80.709999999999994</v>
      </c>
    </row>
    <row r="232" spans="1:9" ht="14.15" customHeight="1" x14ac:dyDescent="0.2">
      <c r="A232" s="141" t="s">
        <v>229</v>
      </c>
      <c r="B232" s="203">
        <v>43.37</v>
      </c>
      <c r="C232" s="204">
        <v>105.84</v>
      </c>
      <c r="D232" s="203">
        <v>45.97</v>
      </c>
      <c r="E232" s="205">
        <v>44.52</v>
      </c>
      <c r="F232" s="205">
        <v>59.32</v>
      </c>
      <c r="G232" s="205">
        <v>57.22</v>
      </c>
      <c r="H232" s="205">
        <v>51.93</v>
      </c>
      <c r="I232" s="204">
        <v>64.180000000000007</v>
      </c>
    </row>
    <row r="233" spans="1:9" ht="14.15" customHeight="1" x14ac:dyDescent="0.2">
      <c r="A233" s="141" t="s">
        <v>230</v>
      </c>
      <c r="B233" s="203">
        <v>77.239999999999995</v>
      </c>
      <c r="C233" s="204">
        <v>112.34</v>
      </c>
      <c r="D233" s="203">
        <v>84.78</v>
      </c>
      <c r="E233" s="205">
        <v>76.959999999999994</v>
      </c>
      <c r="F233" s="205">
        <v>96.6</v>
      </c>
      <c r="G233" s="205">
        <v>88.32</v>
      </c>
      <c r="H233" s="205">
        <v>87.28</v>
      </c>
      <c r="I233" s="204">
        <v>112.36</v>
      </c>
    </row>
    <row r="234" spans="1:9" ht="14.15" customHeight="1" x14ac:dyDescent="0.2">
      <c r="A234" s="141" t="s">
        <v>231</v>
      </c>
      <c r="B234" s="203">
        <v>102.73</v>
      </c>
      <c r="C234" s="204">
        <v>135</v>
      </c>
      <c r="D234" s="203">
        <v>108.41</v>
      </c>
      <c r="E234" s="205">
        <v>87.89</v>
      </c>
      <c r="F234" s="205">
        <v>125.9</v>
      </c>
      <c r="G234" s="205">
        <v>122.1</v>
      </c>
      <c r="H234" s="205">
        <v>143.02000000000001</v>
      </c>
      <c r="I234" s="204">
        <v>136.87</v>
      </c>
    </row>
    <row r="235" spans="1:9" ht="14.15" customHeight="1" x14ac:dyDescent="0.2">
      <c r="A235" s="141" t="s">
        <v>232</v>
      </c>
      <c r="B235" s="203">
        <v>85.99</v>
      </c>
      <c r="C235" s="204">
        <v>143.99</v>
      </c>
      <c r="D235" s="203">
        <v>97.19</v>
      </c>
      <c r="E235" s="205">
        <v>74.209999999999994</v>
      </c>
      <c r="F235" s="205">
        <v>112.78</v>
      </c>
      <c r="G235" s="205">
        <v>100.69</v>
      </c>
      <c r="H235" s="205">
        <v>117.22</v>
      </c>
      <c r="I235" s="204">
        <v>125.17</v>
      </c>
    </row>
    <row r="236" spans="1:9" ht="14.15" customHeight="1" x14ac:dyDescent="0.2">
      <c r="A236" s="141" t="s">
        <v>360</v>
      </c>
      <c r="B236" s="203">
        <v>82.41</v>
      </c>
      <c r="C236" s="204">
        <v>152.57</v>
      </c>
      <c r="D236" s="203">
        <v>91.85</v>
      </c>
      <c r="E236" s="205">
        <v>76.7</v>
      </c>
      <c r="F236" s="205">
        <v>98.14</v>
      </c>
      <c r="G236" s="205">
        <v>95.34</v>
      </c>
      <c r="H236" s="205">
        <v>96.38</v>
      </c>
      <c r="I236" s="204">
        <v>482.21</v>
      </c>
    </row>
    <row r="237" spans="1:9" ht="14.15" customHeight="1" x14ac:dyDescent="0.2">
      <c r="A237" s="168"/>
      <c r="B237" s="217"/>
      <c r="C237" s="218"/>
      <c r="D237" s="217"/>
      <c r="E237" s="219"/>
      <c r="F237" s="219"/>
      <c r="G237" s="219"/>
      <c r="H237" s="219"/>
      <c r="I237" s="218"/>
    </row>
    <row r="238" spans="1:9" ht="14.15" customHeight="1" x14ac:dyDescent="0.2">
      <c r="A238" s="173"/>
      <c r="B238" s="220"/>
      <c r="C238" s="220"/>
      <c r="D238" s="220"/>
      <c r="E238" s="220"/>
      <c r="F238" s="220"/>
      <c r="G238" s="220"/>
      <c r="H238" s="220"/>
      <c r="I238" s="220"/>
    </row>
    <row r="239" spans="1:9" s="134" customFormat="1" ht="13.5" customHeight="1" x14ac:dyDescent="0.2">
      <c r="A239" s="134" t="s">
        <v>129</v>
      </c>
    </row>
    <row r="240" spans="1:9" s="134" customFormat="1" ht="13.5" customHeight="1" x14ac:dyDescent="0.2">
      <c r="A240" s="134" t="s">
        <v>354</v>
      </c>
    </row>
    <row r="241" spans="1:1" s="134" customFormat="1" ht="13.5" customHeight="1" x14ac:dyDescent="0.2">
      <c r="A241" s="134" t="s">
        <v>338</v>
      </c>
    </row>
    <row r="242" spans="1:1" s="134" customFormat="1" ht="13.5" customHeight="1" x14ac:dyDescent="0.2">
      <c r="A242" s="134" t="s">
        <v>335</v>
      </c>
    </row>
    <row r="243" spans="1:1" s="134" customFormat="1" ht="14.15" customHeight="1" x14ac:dyDescent="0.2">
      <c r="A243" s="134" t="s">
        <v>362</v>
      </c>
    </row>
    <row r="244" spans="1:1" s="134" customFormat="1" ht="14.15" customHeight="1" x14ac:dyDescent="0.2"/>
    <row r="245" spans="1:1" ht="14.15" customHeight="1" x14ac:dyDescent="0.2"/>
    <row r="246" spans="1:1" ht="14.15" customHeight="1" x14ac:dyDescent="0.2"/>
    <row r="247" spans="1:1" ht="14.15" customHeight="1" x14ac:dyDescent="0.2"/>
    <row r="248" spans="1:1" ht="14.15" customHeight="1" x14ac:dyDescent="0.2"/>
    <row r="249" spans="1:1" ht="14.15" customHeight="1" x14ac:dyDescent="0.2"/>
    <row r="250" spans="1:1" ht="14.15" customHeight="1" x14ac:dyDescent="0.2"/>
    <row r="251" spans="1:1" ht="14.15" customHeight="1" x14ac:dyDescent="0.2"/>
  </sheetData>
  <mergeCells count="9">
    <mergeCell ref="H10:H11"/>
    <mergeCell ref="I10:I11"/>
    <mergeCell ref="A7:A9"/>
    <mergeCell ref="B7:C9"/>
    <mergeCell ref="B10:B11"/>
    <mergeCell ref="D10:D11"/>
    <mergeCell ref="E10:E11"/>
    <mergeCell ref="F10:F11"/>
    <mergeCell ref="G10:G11"/>
  </mergeCells>
  <phoneticPr fontId="6"/>
  <pageMargins left="0.78740157480314965" right="0.78740157480314965" top="0.78740157480314965" bottom="0.59055118110236227" header="0.39370078740157483" footer="0.39370078740157483"/>
  <pageSetup paperSize="9" scale="81" fitToHeight="0"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60051-3266-4F19-B00D-2ADAF6772719}">
  <sheetPr>
    <pageSetUpPr fitToPage="1"/>
  </sheetPr>
  <dimension ref="A1:H53"/>
  <sheetViews>
    <sheetView zoomScale="80" zoomScaleNormal="80" workbookViewId="0"/>
  </sheetViews>
  <sheetFormatPr defaultColWidth="9" defaultRowHeight="12" x14ac:dyDescent="0.2"/>
  <cols>
    <col min="1" max="1" width="9.6328125" style="15" customWidth="1"/>
    <col min="2" max="2" width="14.6328125" style="15" customWidth="1"/>
    <col min="3" max="4" width="8.6328125" style="15" customWidth="1"/>
    <col min="5" max="8" width="16.6328125" style="15" customWidth="1"/>
    <col min="9" max="9" width="16.90625" style="15" customWidth="1"/>
    <col min="10" max="16384" width="9" style="15"/>
  </cols>
  <sheetData>
    <row r="1" spans="1:8" customFormat="1" ht="19.5" customHeight="1" x14ac:dyDescent="0.2">
      <c r="A1" s="13" t="s">
        <v>218</v>
      </c>
    </row>
    <row r="2" spans="1:8" customFormat="1" ht="7" customHeight="1" x14ac:dyDescent="0.2"/>
    <row r="3" spans="1:8" ht="18" customHeight="1" x14ac:dyDescent="0.2">
      <c r="A3" s="16" t="s">
        <v>330</v>
      </c>
      <c r="B3" s="14"/>
      <c r="C3" s="16"/>
      <c r="D3" s="16"/>
      <c r="E3" s="16"/>
      <c r="F3" s="14"/>
      <c r="G3" s="14"/>
      <c r="H3" s="14" t="s">
        <v>331</v>
      </c>
    </row>
    <row r="4" spans="1:8" ht="18" customHeight="1" x14ac:dyDescent="0.2">
      <c r="A4" s="35" t="s">
        <v>247</v>
      </c>
      <c r="B4" s="36" t="s">
        <v>300</v>
      </c>
      <c r="C4" s="37"/>
      <c r="D4" s="87" t="s">
        <v>295</v>
      </c>
      <c r="E4" s="88"/>
      <c r="F4" s="88"/>
      <c r="G4" s="88"/>
      <c r="H4" s="89"/>
    </row>
    <row r="5" spans="1:8" ht="18" customHeight="1" x14ac:dyDescent="0.2">
      <c r="A5" s="38" t="s">
        <v>248</v>
      </c>
      <c r="B5" s="39" t="s">
        <v>249</v>
      </c>
      <c r="C5" s="40" t="s">
        <v>250</v>
      </c>
      <c r="D5" s="41" t="s">
        <v>251</v>
      </c>
      <c r="E5" s="81" t="s">
        <v>294</v>
      </c>
      <c r="F5" s="82"/>
      <c r="G5" s="82"/>
      <c r="H5" s="83"/>
    </row>
    <row r="6" spans="1:8" ht="18" customHeight="1" x14ac:dyDescent="0.2">
      <c r="A6" s="42"/>
      <c r="B6" s="43"/>
      <c r="C6" s="44"/>
      <c r="D6" s="45"/>
      <c r="E6" s="84" t="s">
        <v>332</v>
      </c>
      <c r="F6" s="85"/>
      <c r="G6" s="85"/>
      <c r="H6" s="86"/>
    </row>
    <row r="7" spans="1:8" ht="18" customHeight="1" x14ac:dyDescent="0.2">
      <c r="A7" s="42"/>
      <c r="B7" s="43"/>
      <c r="C7" s="44"/>
      <c r="D7" s="45"/>
      <c r="E7" s="84" t="s">
        <v>333</v>
      </c>
      <c r="F7" s="85"/>
      <c r="G7" s="85"/>
      <c r="H7" s="86"/>
    </row>
    <row r="8" spans="1:8" ht="18" customHeight="1" x14ac:dyDescent="0.2">
      <c r="A8" s="33"/>
      <c r="B8" s="46"/>
      <c r="C8" s="44" t="s">
        <v>252</v>
      </c>
      <c r="D8" s="47" t="s">
        <v>251</v>
      </c>
      <c r="E8" s="106" t="s">
        <v>253</v>
      </c>
      <c r="F8" s="107"/>
      <c r="G8" s="107"/>
      <c r="H8" s="108"/>
    </row>
    <row r="9" spans="1:8" ht="18" customHeight="1" x14ac:dyDescent="0.2">
      <c r="A9" s="42"/>
      <c r="B9" s="48" t="s">
        <v>254</v>
      </c>
      <c r="C9" s="49" t="s">
        <v>255</v>
      </c>
      <c r="D9" s="90" t="s">
        <v>256</v>
      </c>
      <c r="E9" s="103"/>
      <c r="F9" s="104"/>
      <c r="G9" s="104"/>
      <c r="H9" s="105"/>
    </row>
    <row r="10" spans="1:8" ht="18" customHeight="1" x14ac:dyDescent="0.2">
      <c r="A10" s="50"/>
      <c r="B10" s="51"/>
      <c r="C10" s="52" t="s">
        <v>257</v>
      </c>
      <c r="D10" s="90"/>
      <c r="E10" s="100"/>
      <c r="F10" s="101"/>
      <c r="G10" s="101"/>
      <c r="H10" s="102"/>
    </row>
    <row r="11" spans="1:8" ht="18" customHeight="1" x14ac:dyDescent="0.2">
      <c r="A11" s="53" t="s">
        <v>258</v>
      </c>
      <c r="B11" s="54" t="s">
        <v>259</v>
      </c>
      <c r="C11" s="55" t="s">
        <v>260</v>
      </c>
      <c r="D11" s="56" t="s">
        <v>261</v>
      </c>
      <c r="E11" s="109" t="s">
        <v>262</v>
      </c>
      <c r="F11" s="110"/>
      <c r="G11" s="110"/>
      <c r="H11" s="111"/>
    </row>
    <row r="12" spans="1:8" ht="18" customHeight="1" x14ac:dyDescent="0.2">
      <c r="A12" s="38" t="s">
        <v>263</v>
      </c>
      <c r="B12" s="39" t="s">
        <v>259</v>
      </c>
      <c r="C12" s="57" t="s">
        <v>264</v>
      </c>
      <c r="D12" s="41" t="s">
        <v>261</v>
      </c>
      <c r="E12" s="81" t="s">
        <v>265</v>
      </c>
      <c r="F12" s="82"/>
      <c r="G12" s="82"/>
      <c r="H12" s="83"/>
    </row>
    <row r="13" spans="1:8" ht="18" customHeight="1" x14ac:dyDescent="0.2">
      <c r="A13" s="50"/>
      <c r="B13" s="58" t="s">
        <v>259</v>
      </c>
      <c r="C13" s="59" t="s">
        <v>266</v>
      </c>
      <c r="D13" s="60" t="s">
        <v>261</v>
      </c>
      <c r="E13" s="100" t="s">
        <v>253</v>
      </c>
      <c r="F13" s="101"/>
      <c r="G13" s="101"/>
      <c r="H13" s="102"/>
    </row>
    <row r="14" spans="1:8" ht="18" customHeight="1" x14ac:dyDescent="0.2">
      <c r="A14" s="38" t="s">
        <v>267</v>
      </c>
      <c r="B14" s="39" t="s">
        <v>268</v>
      </c>
      <c r="C14" s="57"/>
      <c r="D14" s="41"/>
      <c r="E14" s="81"/>
      <c r="F14" s="82"/>
      <c r="G14" s="82"/>
      <c r="H14" s="83"/>
    </row>
    <row r="15" spans="1:8" ht="18" customHeight="1" x14ac:dyDescent="0.2">
      <c r="A15" s="42"/>
      <c r="B15" s="46"/>
      <c r="C15" s="61" t="s">
        <v>116</v>
      </c>
      <c r="D15" s="45" t="s">
        <v>269</v>
      </c>
      <c r="E15" s="79" t="s">
        <v>270</v>
      </c>
      <c r="F15" s="72"/>
      <c r="G15" s="72"/>
      <c r="H15" s="80"/>
    </row>
    <row r="16" spans="1:8" ht="18" customHeight="1" x14ac:dyDescent="0.2">
      <c r="A16" s="42"/>
      <c r="B16" s="46"/>
      <c r="C16" s="61" t="s">
        <v>117</v>
      </c>
      <c r="D16" s="45" t="s">
        <v>269</v>
      </c>
      <c r="E16" s="84" t="s">
        <v>271</v>
      </c>
      <c r="F16" s="85"/>
      <c r="G16" s="85"/>
      <c r="H16" s="86"/>
    </row>
    <row r="17" spans="1:8" ht="18" customHeight="1" x14ac:dyDescent="0.2">
      <c r="A17" s="42"/>
      <c r="B17" s="46"/>
      <c r="C17" s="61" t="s">
        <v>118</v>
      </c>
      <c r="D17" s="45" t="s">
        <v>269</v>
      </c>
      <c r="E17" s="84" t="s">
        <v>265</v>
      </c>
      <c r="F17" s="85"/>
      <c r="G17" s="85"/>
      <c r="H17" s="86"/>
    </row>
    <row r="18" spans="1:8" ht="18" customHeight="1" x14ac:dyDescent="0.2">
      <c r="A18" s="50"/>
      <c r="B18" s="63"/>
      <c r="C18" s="59" t="s">
        <v>119</v>
      </c>
      <c r="D18" s="60" t="s">
        <v>269</v>
      </c>
      <c r="E18" s="100" t="s">
        <v>253</v>
      </c>
      <c r="F18" s="101"/>
      <c r="G18" s="101"/>
      <c r="H18" s="102"/>
    </row>
    <row r="19" spans="1:8" ht="18" customHeight="1" x14ac:dyDescent="0.2">
      <c r="A19" s="38" t="s">
        <v>272</v>
      </c>
      <c r="B19" s="39" t="s">
        <v>268</v>
      </c>
      <c r="C19" s="57"/>
      <c r="D19" s="41"/>
      <c r="E19" s="81"/>
      <c r="F19" s="82"/>
      <c r="G19" s="82"/>
      <c r="H19" s="83"/>
    </row>
    <row r="20" spans="1:8" ht="18" customHeight="1" x14ac:dyDescent="0.2">
      <c r="A20" s="42"/>
      <c r="B20" s="43"/>
      <c r="C20" s="61" t="s">
        <v>120</v>
      </c>
      <c r="D20" s="45" t="s">
        <v>273</v>
      </c>
      <c r="E20" s="84" t="s">
        <v>265</v>
      </c>
      <c r="F20" s="85"/>
      <c r="G20" s="85"/>
      <c r="H20" s="86"/>
    </row>
    <row r="21" spans="1:8" ht="18" customHeight="1" x14ac:dyDescent="0.2">
      <c r="A21" s="50"/>
      <c r="B21" s="58"/>
      <c r="C21" s="59" t="s">
        <v>121</v>
      </c>
      <c r="D21" s="60" t="s">
        <v>273</v>
      </c>
      <c r="E21" s="100" t="s">
        <v>253</v>
      </c>
      <c r="F21" s="101"/>
      <c r="G21" s="101"/>
      <c r="H21" s="102"/>
    </row>
    <row r="22" spans="1:8" ht="18" customHeight="1" x14ac:dyDescent="0.2">
      <c r="A22" s="38" t="s">
        <v>274</v>
      </c>
      <c r="B22" s="39"/>
      <c r="C22" s="57"/>
      <c r="D22" s="41"/>
      <c r="E22" s="91" t="s">
        <v>275</v>
      </c>
      <c r="F22" s="92"/>
      <c r="G22" s="92"/>
      <c r="H22" s="93"/>
    </row>
    <row r="23" spans="1:8" ht="18" customHeight="1" x14ac:dyDescent="0.2">
      <c r="A23" s="42"/>
      <c r="B23" s="43" t="s">
        <v>254</v>
      </c>
      <c r="C23" s="61" t="s">
        <v>276</v>
      </c>
      <c r="D23" s="45" t="s">
        <v>277</v>
      </c>
      <c r="E23" s="79" t="s">
        <v>278</v>
      </c>
      <c r="F23" s="72"/>
      <c r="G23" s="72"/>
      <c r="H23" s="80"/>
    </row>
    <row r="24" spans="1:8" ht="18" customHeight="1" x14ac:dyDescent="0.2">
      <c r="A24" s="42"/>
      <c r="B24" s="43"/>
      <c r="C24" s="61" t="s">
        <v>122</v>
      </c>
      <c r="D24" s="45" t="s">
        <v>277</v>
      </c>
      <c r="E24" s="79" t="s">
        <v>296</v>
      </c>
      <c r="F24" s="72"/>
      <c r="G24" s="72"/>
      <c r="H24" s="80"/>
    </row>
    <row r="25" spans="1:8" ht="18" customHeight="1" x14ac:dyDescent="0.2">
      <c r="A25" s="42"/>
      <c r="B25" s="43"/>
      <c r="C25" s="61"/>
      <c r="D25" s="45"/>
      <c r="E25" s="79" t="s">
        <v>297</v>
      </c>
      <c r="F25" s="72"/>
      <c r="G25" s="72"/>
      <c r="H25" s="80"/>
    </row>
    <row r="26" spans="1:8" ht="18" customHeight="1" x14ac:dyDescent="0.2">
      <c r="A26" s="42"/>
      <c r="B26" s="43"/>
      <c r="C26" s="61" t="s">
        <v>123</v>
      </c>
      <c r="D26" s="45" t="s">
        <v>277</v>
      </c>
      <c r="E26" s="79" t="s">
        <v>279</v>
      </c>
      <c r="F26" s="72"/>
      <c r="G26" s="72"/>
      <c r="H26" s="80"/>
    </row>
    <row r="27" spans="1:8" ht="18" customHeight="1" x14ac:dyDescent="0.2">
      <c r="A27" s="42"/>
      <c r="B27" s="65"/>
      <c r="C27" s="66" t="s">
        <v>124</v>
      </c>
      <c r="D27" s="67" t="s">
        <v>277</v>
      </c>
      <c r="E27" s="76" t="s">
        <v>253</v>
      </c>
      <c r="F27" s="77"/>
      <c r="G27" s="77"/>
      <c r="H27" s="78"/>
    </row>
    <row r="28" spans="1:8" ht="18" customHeight="1" x14ac:dyDescent="0.2">
      <c r="A28" s="42"/>
      <c r="B28" s="46" t="s">
        <v>280</v>
      </c>
      <c r="C28" s="61" t="s">
        <v>125</v>
      </c>
      <c r="D28" s="45" t="s">
        <v>256</v>
      </c>
      <c r="E28" s="94" t="s">
        <v>298</v>
      </c>
      <c r="F28" s="95"/>
      <c r="G28" s="95"/>
      <c r="H28" s="96"/>
    </row>
    <row r="29" spans="1:8" ht="18" customHeight="1" x14ac:dyDescent="0.2">
      <c r="A29" s="50"/>
      <c r="B29" s="63"/>
      <c r="C29" s="59"/>
      <c r="D29" s="60"/>
      <c r="E29" s="97" t="s">
        <v>299</v>
      </c>
      <c r="F29" s="98"/>
      <c r="G29" s="98"/>
      <c r="H29" s="99"/>
    </row>
    <row r="30" spans="1:8" ht="18" customHeight="1" x14ac:dyDescent="0.2">
      <c r="A30" s="38" t="s">
        <v>281</v>
      </c>
      <c r="B30" s="64"/>
      <c r="C30" s="57"/>
      <c r="D30" s="41"/>
      <c r="E30" s="91" t="s">
        <v>282</v>
      </c>
      <c r="F30" s="92"/>
      <c r="G30" s="92"/>
      <c r="H30" s="93"/>
    </row>
    <row r="31" spans="1:8" ht="18" customHeight="1" x14ac:dyDescent="0.2">
      <c r="A31" s="42"/>
      <c r="B31" s="62" t="s">
        <v>254</v>
      </c>
      <c r="C31" s="61" t="s">
        <v>283</v>
      </c>
      <c r="D31" s="45" t="s">
        <v>277</v>
      </c>
      <c r="E31" s="79" t="s">
        <v>278</v>
      </c>
      <c r="F31" s="72"/>
      <c r="G31" s="72"/>
      <c r="H31" s="80"/>
    </row>
    <row r="32" spans="1:8" ht="18" customHeight="1" x14ac:dyDescent="0.2">
      <c r="A32" s="42"/>
      <c r="B32" s="62"/>
      <c r="C32" s="61" t="s">
        <v>126</v>
      </c>
      <c r="D32" s="45" t="s">
        <v>277</v>
      </c>
      <c r="E32" s="79" t="s">
        <v>279</v>
      </c>
      <c r="F32" s="72"/>
      <c r="G32" s="72"/>
      <c r="H32" s="80"/>
    </row>
    <row r="33" spans="1:8" ht="18" customHeight="1" x14ac:dyDescent="0.2">
      <c r="A33" s="42"/>
      <c r="B33" s="68"/>
      <c r="C33" s="66" t="s">
        <v>127</v>
      </c>
      <c r="D33" s="67" t="s">
        <v>277</v>
      </c>
      <c r="E33" s="76" t="s">
        <v>253</v>
      </c>
      <c r="F33" s="77"/>
      <c r="G33" s="77"/>
      <c r="H33" s="78"/>
    </row>
    <row r="34" spans="1:8" ht="18" customHeight="1" x14ac:dyDescent="0.2">
      <c r="A34" s="50"/>
      <c r="B34" s="63" t="s">
        <v>280</v>
      </c>
      <c r="C34" s="59" t="s">
        <v>128</v>
      </c>
      <c r="D34" s="60" t="s">
        <v>256</v>
      </c>
      <c r="E34" s="73" t="s">
        <v>279</v>
      </c>
      <c r="F34" s="74"/>
      <c r="G34" s="74"/>
      <c r="H34" s="75"/>
    </row>
    <row r="35" spans="1:8" ht="15" customHeight="1" x14ac:dyDescent="0.2">
      <c r="A35" s="69" t="s">
        <v>339</v>
      </c>
      <c r="B35" s="34" t="s">
        <v>337</v>
      </c>
      <c r="C35" s="34"/>
      <c r="D35" s="34"/>
      <c r="E35" s="34"/>
      <c r="F35"/>
      <c r="G35"/>
      <c r="H35"/>
    </row>
    <row r="36" spans="1:8" ht="15" customHeight="1" x14ac:dyDescent="0.2">
      <c r="A36" s="69"/>
      <c r="B36" s="34" t="s">
        <v>352</v>
      </c>
      <c r="C36" s="34"/>
      <c r="D36" s="34"/>
      <c r="E36" s="34"/>
      <c r="F36"/>
      <c r="G36"/>
      <c r="H36"/>
    </row>
    <row r="37" spans="1:8" ht="15" customHeight="1" x14ac:dyDescent="0.2">
      <c r="A37" s="69" t="s">
        <v>340</v>
      </c>
      <c r="B37" s="34" t="s">
        <v>284</v>
      </c>
      <c r="C37" s="34"/>
      <c r="D37" s="34"/>
      <c r="E37" s="34"/>
      <c r="F37"/>
      <c r="G37"/>
      <c r="H37"/>
    </row>
    <row r="38" spans="1:8" ht="9.65" customHeight="1" x14ac:dyDescent="0.2">
      <c r="A38" s="32"/>
      <c r="B38" s="32"/>
      <c r="C38" s="32"/>
      <c r="D38" s="32"/>
      <c r="E38" s="32"/>
    </row>
    <row r="39" spans="1:8" ht="18" customHeight="1" x14ac:dyDescent="0.2">
      <c r="A39" s="34" t="s">
        <v>346</v>
      </c>
      <c r="B39" s="34"/>
      <c r="C39" s="34"/>
      <c r="D39" s="34"/>
      <c r="E39" s="34"/>
      <c r="F39"/>
      <c r="G39"/>
      <c r="H39"/>
    </row>
    <row r="40" spans="1:8" ht="18" customHeight="1" x14ac:dyDescent="0.2">
      <c r="A40" s="34" t="s">
        <v>341</v>
      </c>
      <c r="B40" s="34"/>
      <c r="C40" s="34"/>
      <c r="D40" s="34"/>
      <c r="E40" s="34"/>
      <c r="F40"/>
      <c r="G40"/>
      <c r="H40"/>
    </row>
    <row r="41" spans="1:8" ht="18" customHeight="1" x14ac:dyDescent="0.2">
      <c r="A41" s="61" t="s">
        <v>285</v>
      </c>
      <c r="B41" s="61" t="s">
        <v>286</v>
      </c>
      <c r="C41" s="61"/>
      <c r="D41" s="61"/>
      <c r="E41" s="61"/>
      <c r="F41"/>
      <c r="G41"/>
      <c r="H41"/>
    </row>
    <row r="42" spans="1:8" ht="18" customHeight="1" x14ac:dyDescent="0.2">
      <c r="A42" s="61" t="s">
        <v>287</v>
      </c>
      <c r="B42" s="61" t="s">
        <v>288</v>
      </c>
      <c r="C42" s="61"/>
      <c r="D42" s="61"/>
      <c r="E42" s="61"/>
      <c r="F42"/>
      <c r="G42"/>
      <c r="H42"/>
    </row>
    <row r="43" spans="1:8" ht="48" customHeight="1" x14ac:dyDescent="0.2">
      <c r="A43" s="70" t="s">
        <v>348</v>
      </c>
      <c r="B43" s="71" t="s">
        <v>343</v>
      </c>
      <c r="C43" s="71"/>
      <c r="D43" s="71"/>
      <c r="E43" s="71"/>
      <c r="F43" s="71"/>
      <c r="G43" s="71"/>
      <c r="H43" s="71"/>
    </row>
    <row r="44" spans="1:8" ht="30" customHeight="1" x14ac:dyDescent="0.2">
      <c r="A44" s="70" t="s">
        <v>349</v>
      </c>
      <c r="B44" s="71" t="s">
        <v>342</v>
      </c>
      <c r="C44" s="71"/>
      <c r="D44" s="71"/>
      <c r="E44" s="71"/>
      <c r="F44" s="71"/>
      <c r="G44" s="71"/>
      <c r="H44" s="71"/>
    </row>
    <row r="45" spans="1:8" ht="30" customHeight="1" x14ac:dyDescent="0.2">
      <c r="A45" s="70" t="s">
        <v>350</v>
      </c>
      <c r="B45" s="71" t="s">
        <v>344</v>
      </c>
      <c r="C45" s="71"/>
      <c r="D45" s="71"/>
      <c r="E45" s="71"/>
      <c r="F45" s="71"/>
      <c r="G45" s="71"/>
      <c r="H45" s="71"/>
    </row>
    <row r="46" spans="1:8" ht="48" customHeight="1" x14ac:dyDescent="0.2">
      <c r="A46" s="70" t="s">
        <v>351</v>
      </c>
      <c r="B46" s="71" t="s">
        <v>345</v>
      </c>
      <c r="C46" s="71"/>
      <c r="D46" s="71"/>
      <c r="E46" s="71"/>
      <c r="F46" s="71"/>
      <c r="G46" s="71"/>
      <c r="H46" s="71"/>
    </row>
    <row r="47" spans="1:8" ht="54" customHeight="1" x14ac:dyDescent="0.2">
      <c r="A47"/>
      <c r="B47" s="71" t="s">
        <v>347</v>
      </c>
      <c r="C47" s="72"/>
      <c r="D47" s="72"/>
      <c r="E47" s="72"/>
      <c r="F47" s="72"/>
      <c r="G47" s="72"/>
      <c r="H47" s="72"/>
    </row>
    <row r="48" spans="1:8" ht="14.15" customHeight="1" x14ac:dyDescent="0.2"/>
    <row r="49" ht="14.15" customHeight="1" x14ac:dyDescent="0.2"/>
    <row r="50" ht="14.15" customHeight="1" x14ac:dyDescent="0.2"/>
    <row r="51" ht="14.15" customHeight="1" x14ac:dyDescent="0.2"/>
    <row r="52" ht="14.15" customHeight="1" x14ac:dyDescent="0.2"/>
    <row r="53" ht="14.15" customHeight="1" x14ac:dyDescent="0.2"/>
  </sheetData>
  <mergeCells count="37">
    <mergeCell ref="E17:H17"/>
    <mergeCell ref="E9:H9"/>
    <mergeCell ref="E8:H8"/>
    <mergeCell ref="E7:H7"/>
    <mergeCell ref="E16:H16"/>
    <mergeCell ref="E15:H15"/>
    <mergeCell ref="E14:H14"/>
    <mergeCell ref="E13:H13"/>
    <mergeCell ref="E12:H12"/>
    <mergeCell ref="E11:H11"/>
    <mergeCell ref="E10:H10"/>
    <mergeCell ref="E25:H25"/>
    <mergeCell ref="E21:H21"/>
    <mergeCell ref="E20:H20"/>
    <mergeCell ref="E19:H19"/>
    <mergeCell ref="E18:H18"/>
    <mergeCell ref="E5:H5"/>
    <mergeCell ref="E6:H6"/>
    <mergeCell ref="D4:H4"/>
    <mergeCell ref="D9:D10"/>
    <mergeCell ref="B46:H46"/>
    <mergeCell ref="E22:H22"/>
    <mergeCell ref="B43:H43"/>
    <mergeCell ref="B44:H44"/>
    <mergeCell ref="B45:H45"/>
    <mergeCell ref="E30:H30"/>
    <mergeCell ref="E28:H28"/>
    <mergeCell ref="E27:H27"/>
    <mergeCell ref="E26:H26"/>
    <mergeCell ref="E24:H24"/>
    <mergeCell ref="E23:H23"/>
    <mergeCell ref="E29:H29"/>
    <mergeCell ref="B47:H47"/>
    <mergeCell ref="E34:H34"/>
    <mergeCell ref="E33:H33"/>
    <mergeCell ref="E32:H32"/>
    <mergeCell ref="E31:H31"/>
  </mergeCells>
  <phoneticPr fontId="6"/>
  <printOptions horizontalCentered="1"/>
  <pageMargins left="0.59055118110236227" right="0.59055118110236227" top="0.59055118110236227" bottom="0.59055118110236227" header="0.31496062992125984" footer="0.31496062992125984"/>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E8DF5-CABE-4956-84CE-FDC8A74C42B8}">
  <sheetPr codeName="Sheet5"/>
  <dimension ref="A1:Q46"/>
  <sheetViews>
    <sheetView zoomScaleNormal="100" workbookViewId="0"/>
  </sheetViews>
  <sheetFormatPr defaultColWidth="9" defaultRowHeight="13" x14ac:dyDescent="0.2"/>
  <cols>
    <col min="1" max="4" width="8" customWidth="1"/>
    <col min="5" max="5" width="10.08984375" bestFit="1" customWidth="1"/>
    <col min="6" max="6" width="7.453125" customWidth="1"/>
    <col min="7" max="7" width="6.6328125" customWidth="1"/>
    <col min="8" max="8" width="8" customWidth="1"/>
    <col min="9" max="9" width="9.90625" customWidth="1"/>
    <col min="10" max="10" width="5" customWidth="1"/>
    <col min="11" max="12" width="1.453125" customWidth="1"/>
    <col min="13" max="13" width="3.90625" customWidth="1"/>
    <col min="14" max="14" width="3" customWidth="1"/>
    <col min="15" max="15" width="3.6328125" customWidth="1"/>
    <col min="16" max="16" width="6.90625" customWidth="1"/>
    <col min="17" max="17" width="9.08984375" customWidth="1"/>
  </cols>
  <sheetData>
    <row r="1" spans="1:17" ht="19.5" customHeight="1" x14ac:dyDescent="0.2">
      <c r="A1" s="13" t="s">
        <v>218</v>
      </c>
    </row>
    <row r="2" spans="1:17" ht="7" customHeight="1" x14ac:dyDescent="0.2"/>
    <row r="3" spans="1:17" s="15" customFormat="1" ht="18" customHeight="1" x14ac:dyDescent="0.2">
      <c r="A3" s="14" t="s">
        <v>329</v>
      </c>
      <c r="B3" s="14"/>
      <c r="C3" s="16"/>
      <c r="D3" s="16"/>
      <c r="E3" s="16"/>
      <c r="F3" s="14"/>
      <c r="G3" s="14"/>
      <c r="H3" s="14"/>
    </row>
    <row r="4" spans="1:17" ht="9" customHeight="1" x14ac:dyDescent="0.2">
      <c r="A4" s="17"/>
      <c r="B4" s="14"/>
    </row>
    <row r="5" spans="1:17" x14ac:dyDescent="0.2">
      <c r="A5" s="18" t="s">
        <v>179</v>
      </c>
      <c r="B5" s="18"/>
      <c r="C5" s="18"/>
      <c r="D5" s="18"/>
      <c r="E5" s="18"/>
      <c r="F5" s="18"/>
      <c r="H5" s="18" t="s">
        <v>141</v>
      </c>
      <c r="I5" s="18"/>
      <c r="J5" s="18"/>
      <c r="K5" s="18"/>
      <c r="L5" s="18"/>
      <c r="M5" s="18"/>
      <c r="N5" s="18"/>
      <c r="O5" s="18"/>
      <c r="P5" s="18"/>
      <c r="Q5" s="18"/>
    </row>
    <row r="6" spans="1:17" x14ac:dyDescent="0.2">
      <c r="A6" s="18" t="s">
        <v>178</v>
      </c>
      <c r="B6" s="18"/>
      <c r="C6" s="18"/>
      <c r="D6" s="18"/>
      <c r="E6" s="18"/>
      <c r="F6" s="18"/>
      <c r="G6" s="18"/>
      <c r="H6" s="18" t="s">
        <v>143</v>
      </c>
      <c r="I6" s="18"/>
      <c r="J6" s="18"/>
      <c r="K6" s="18"/>
      <c r="L6" s="18"/>
      <c r="M6" s="18"/>
      <c r="N6" s="18"/>
      <c r="O6" s="18"/>
      <c r="P6" s="18"/>
      <c r="Q6" s="18"/>
    </row>
    <row r="7" spans="1:17" x14ac:dyDescent="0.2">
      <c r="A7" s="18" t="s">
        <v>193</v>
      </c>
      <c r="B7" s="18"/>
      <c r="C7" s="18"/>
      <c r="D7" s="18"/>
      <c r="E7" s="18"/>
      <c r="F7" s="18"/>
      <c r="G7" s="18"/>
      <c r="H7" s="18" t="s">
        <v>152</v>
      </c>
      <c r="I7" s="18"/>
      <c r="J7" s="18"/>
      <c r="K7" s="18"/>
      <c r="L7" s="18"/>
      <c r="M7" s="18"/>
      <c r="N7" s="18"/>
      <c r="O7" s="18"/>
      <c r="P7" s="18"/>
      <c r="Q7" s="18"/>
    </row>
    <row r="8" spans="1:17" x14ac:dyDescent="0.2">
      <c r="A8" s="18" t="s">
        <v>181</v>
      </c>
      <c r="B8" s="18"/>
      <c r="C8" s="18"/>
      <c r="D8" s="18"/>
      <c r="E8" s="18"/>
      <c r="F8" s="18"/>
      <c r="G8" s="18"/>
      <c r="H8" s="18" t="s">
        <v>197</v>
      </c>
      <c r="I8" s="18"/>
      <c r="J8" s="18"/>
      <c r="K8" s="18"/>
      <c r="L8" s="18"/>
      <c r="M8" s="18"/>
      <c r="N8" s="18"/>
      <c r="O8" s="112" t="s">
        <v>187</v>
      </c>
      <c r="P8" s="112"/>
      <c r="Q8" s="112"/>
    </row>
    <row r="9" spans="1:17" x14ac:dyDescent="0.2">
      <c r="A9" s="18" t="s">
        <v>180</v>
      </c>
      <c r="B9" s="18"/>
      <c r="C9" s="18"/>
      <c r="D9" s="18"/>
      <c r="E9" s="18"/>
      <c r="F9" s="18"/>
      <c r="G9" s="18"/>
      <c r="H9" s="19" t="s">
        <v>188</v>
      </c>
      <c r="I9" s="18"/>
      <c r="J9" s="18"/>
      <c r="K9" s="18"/>
      <c r="L9" s="18"/>
      <c r="M9" s="18"/>
      <c r="N9" s="18"/>
      <c r="O9" s="112"/>
      <c r="P9" s="112"/>
      <c r="Q9" s="112"/>
    </row>
    <row r="10" spans="1:17" x14ac:dyDescent="0.2">
      <c r="A10" s="18" t="s">
        <v>150</v>
      </c>
      <c r="B10" s="18"/>
      <c r="C10" s="18"/>
      <c r="D10" s="18"/>
      <c r="E10" s="18"/>
      <c r="F10" s="18"/>
      <c r="G10" s="18"/>
      <c r="H10" s="18"/>
      <c r="I10" s="18"/>
      <c r="J10" s="18"/>
      <c r="K10" s="18"/>
      <c r="L10" s="18"/>
      <c r="M10" s="18"/>
      <c r="N10" s="18"/>
      <c r="O10" s="18"/>
      <c r="P10" s="18"/>
      <c r="Q10" s="18"/>
    </row>
    <row r="11" spans="1:17" x14ac:dyDescent="0.2">
      <c r="A11" s="18"/>
      <c r="B11" s="18"/>
      <c r="C11" s="18"/>
      <c r="D11" s="18"/>
      <c r="E11" s="18"/>
      <c r="F11" s="18"/>
      <c r="G11" s="18"/>
      <c r="H11" s="20" t="s">
        <v>145</v>
      </c>
      <c r="I11" s="18"/>
      <c r="J11" s="18"/>
      <c r="K11" s="18"/>
      <c r="L11" s="18"/>
      <c r="M11" s="18"/>
      <c r="N11" s="18"/>
      <c r="O11" s="18"/>
      <c r="P11" s="18"/>
      <c r="Q11" s="18"/>
    </row>
    <row r="12" spans="1:17" x14ac:dyDescent="0.2">
      <c r="A12" s="20" t="s">
        <v>138</v>
      </c>
      <c r="B12" s="20"/>
      <c r="C12" s="20"/>
      <c r="D12" s="20"/>
      <c r="E12" s="18"/>
      <c r="F12" s="18"/>
      <c r="G12" s="18"/>
      <c r="H12" s="18" t="s">
        <v>146</v>
      </c>
      <c r="I12" s="18"/>
      <c r="J12" s="18"/>
      <c r="K12" s="18"/>
      <c r="L12" s="18"/>
      <c r="M12" s="18"/>
      <c r="N12" s="18"/>
      <c r="O12" s="18"/>
      <c r="P12" s="18"/>
      <c r="Q12" s="18"/>
    </row>
    <row r="13" spans="1:17" x14ac:dyDescent="0.2">
      <c r="A13" s="18" t="s">
        <v>13</v>
      </c>
      <c r="B13" s="18"/>
      <c r="C13" s="18"/>
      <c r="D13" s="18"/>
      <c r="E13" s="18"/>
      <c r="F13" s="18"/>
      <c r="G13" s="18"/>
      <c r="H13" s="18" t="s">
        <v>0</v>
      </c>
      <c r="I13" s="18" t="s">
        <v>0</v>
      </c>
      <c r="J13" s="18"/>
      <c r="K13" s="18"/>
      <c r="L13" s="18"/>
      <c r="M13" s="18"/>
      <c r="N13" s="18"/>
      <c r="O13" s="18"/>
      <c r="P13" s="18"/>
      <c r="Q13" s="18"/>
    </row>
    <row r="14" spans="1:17" x14ac:dyDescent="0.2">
      <c r="A14" s="18" t="s">
        <v>130</v>
      </c>
      <c r="B14" s="18"/>
      <c r="C14" s="18"/>
      <c r="D14" s="18"/>
      <c r="E14" s="18"/>
      <c r="F14" s="18"/>
      <c r="G14" s="18"/>
      <c r="H14" s="21" t="s">
        <v>196</v>
      </c>
      <c r="I14" s="22"/>
      <c r="J14" s="22"/>
      <c r="K14" s="22"/>
      <c r="L14" s="22"/>
      <c r="M14" s="23"/>
      <c r="N14" s="18"/>
      <c r="O14" s="18"/>
      <c r="P14" s="18"/>
      <c r="Q14" s="18"/>
    </row>
    <row r="15" spans="1:17" x14ac:dyDescent="0.2">
      <c r="A15" s="21" t="s">
        <v>14</v>
      </c>
      <c r="B15" s="22"/>
      <c r="C15" s="22"/>
      <c r="D15" s="22"/>
      <c r="E15" s="22"/>
      <c r="F15" s="23"/>
      <c r="G15" s="18"/>
      <c r="H15" s="24" t="s">
        <v>291</v>
      </c>
      <c r="I15" s="18"/>
      <c r="J15" s="18" t="s">
        <v>166</v>
      </c>
      <c r="K15" s="18"/>
      <c r="L15" s="18"/>
      <c r="M15" s="25"/>
      <c r="N15" s="18"/>
      <c r="O15" s="18"/>
      <c r="P15" s="18"/>
      <c r="Q15" s="18"/>
    </row>
    <row r="16" spans="1:17" x14ac:dyDescent="0.2">
      <c r="A16" s="24" t="s">
        <v>172</v>
      </c>
      <c r="B16" s="18"/>
      <c r="C16" s="18"/>
      <c r="D16" s="18" t="s">
        <v>201</v>
      </c>
      <c r="E16" s="18"/>
      <c r="F16" s="25"/>
      <c r="G16" s="18"/>
      <c r="H16" s="26" t="s">
        <v>154</v>
      </c>
      <c r="I16" s="27"/>
      <c r="J16" s="27" t="s">
        <v>165</v>
      </c>
      <c r="K16" s="27"/>
      <c r="L16" s="27"/>
      <c r="M16" s="28"/>
      <c r="N16" s="18"/>
      <c r="O16" s="18"/>
      <c r="P16" s="18"/>
      <c r="Q16" s="18"/>
    </row>
    <row r="17" spans="1:17" x14ac:dyDescent="0.2">
      <c r="A17" s="24" t="s">
        <v>173</v>
      </c>
      <c r="B17" s="18"/>
      <c r="C17" s="18"/>
      <c r="D17" s="18" t="s">
        <v>202</v>
      </c>
      <c r="E17" s="18"/>
      <c r="F17" s="25"/>
      <c r="G17" s="18"/>
      <c r="H17" s="18" t="s">
        <v>153</v>
      </c>
      <c r="I17" s="18"/>
      <c r="J17" s="18"/>
      <c r="K17" s="18"/>
      <c r="L17" s="18"/>
      <c r="M17" s="18"/>
      <c r="N17" s="18"/>
      <c r="O17" s="18"/>
      <c r="P17" s="18"/>
      <c r="Q17" s="18"/>
    </row>
    <row r="18" spans="1:17" x14ac:dyDescent="0.2">
      <c r="A18" s="26" t="s">
        <v>174</v>
      </c>
      <c r="B18" s="27"/>
      <c r="C18" s="27"/>
      <c r="D18" s="27"/>
      <c r="E18" s="27"/>
      <c r="F18" s="28"/>
      <c r="G18" s="18"/>
      <c r="H18" s="18" t="s">
        <v>163</v>
      </c>
      <c r="I18" s="18"/>
      <c r="J18" s="18"/>
      <c r="K18" s="18"/>
      <c r="L18" s="18"/>
      <c r="M18" s="18"/>
      <c r="N18" s="18"/>
      <c r="O18" s="18"/>
      <c r="P18" s="18"/>
    </row>
    <row r="19" spans="1:17" x14ac:dyDescent="0.2">
      <c r="A19" s="18" t="s">
        <v>137</v>
      </c>
      <c r="B19" s="18"/>
      <c r="C19" s="18"/>
      <c r="D19" s="18"/>
      <c r="E19" s="18"/>
      <c r="F19" s="18"/>
      <c r="G19" s="18"/>
      <c r="H19" s="18" t="s">
        <v>148</v>
      </c>
      <c r="I19" s="18"/>
      <c r="J19" s="18"/>
      <c r="K19" s="18"/>
      <c r="L19" s="18"/>
      <c r="M19" s="18"/>
      <c r="N19" s="18"/>
      <c r="O19" s="18"/>
      <c r="P19" s="18"/>
      <c r="Q19" s="18"/>
    </row>
    <row r="20" spans="1:17" x14ac:dyDescent="0.2">
      <c r="A20" s="18" t="s">
        <v>189</v>
      </c>
      <c r="B20" s="20"/>
      <c r="C20" s="20"/>
      <c r="D20" s="20"/>
      <c r="E20" s="112" t="s">
        <v>158</v>
      </c>
      <c r="F20" s="18"/>
      <c r="G20" s="18"/>
      <c r="H20" s="18" t="s">
        <v>164</v>
      </c>
      <c r="I20" s="18"/>
      <c r="J20" s="18"/>
      <c r="K20" s="18"/>
      <c r="L20" s="18"/>
      <c r="M20" s="18"/>
      <c r="O20" s="18"/>
    </row>
    <row r="21" spans="1:17" x14ac:dyDescent="0.2">
      <c r="A21" s="18"/>
      <c r="B21" s="29" t="s">
        <v>0</v>
      </c>
      <c r="C21" s="30">
        <v>10</v>
      </c>
      <c r="D21" s="18"/>
      <c r="E21" s="112"/>
      <c r="F21" s="18"/>
      <c r="G21" s="18"/>
      <c r="H21" s="21" t="s">
        <v>155</v>
      </c>
      <c r="I21" s="22"/>
      <c r="J21" s="22"/>
      <c r="K21" s="22"/>
      <c r="L21" s="22"/>
      <c r="M21" s="23"/>
      <c r="N21" s="18"/>
    </row>
    <row r="22" spans="1:17" x14ac:dyDescent="0.2">
      <c r="A22" s="18" t="s">
        <v>15</v>
      </c>
      <c r="B22" s="18"/>
      <c r="C22" s="18"/>
      <c r="D22" s="18"/>
      <c r="E22" s="18"/>
      <c r="F22" s="18"/>
      <c r="G22" s="18"/>
      <c r="H22" s="24" t="s">
        <v>156</v>
      </c>
      <c r="I22" s="18"/>
      <c r="J22" s="18" t="s">
        <v>167</v>
      </c>
      <c r="K22" s="18"/>
      <c r="L22" s="18"/>
      <c r="M22" s="25"/>
      <c r="N22" s="18"/>
    </row>
    <row r="23" spans="1:17" x14ac:dyDescent="0.2">
      <c r="A23" s="18" t="s">
        <v>134</v>
      </c>
      <c r="B23" s="18"/>
      <c r="C23" s="18"/>
      <c r="D23" s="18"/>
      <c r="E23" s="112" t="s">
        <v>159</v>
      </c>
      <c r="F23" s="18"/>
      <c r="G23" s="18"/>
      <c r="H23" s="26" t="s">
        <v>154</v>
      </c>
      <c r="I23" s="27"/>
      <c r="J23" s="27" t="s">
        <v>168</v>
      </c>
      <c r="K23" s="27"/>
      <c r="L23" s="27"/>
      <c r="M23" s="28"/>
      <c r="N23" s="18"/>
    </row>
    <row r="24" spans="1:17" x14ac:dyDescent="0.2">
      <c r="A24" s="18"/>
      <c r="B24" s="29" t="s">
        <v>0</v>
      </c>
      <c r="C24" s="30">
        <v>10</v>
      </c>
      <c r="D24" s="18"/>
      <c r="E24" s="112"/>
      <c r="F24" s="18"/>
      <c r="G24" s="18"/>
      <c r="H24" s="18" t="s">
        <v>190</v>
      </c>
      <c r="I24" s="18"/>
      <c r="J24" s="18"/>
      <c r="K24" s="18"/>
      <c r="L24" s="18"/>
      <c r="M24" s="18"/>
      <c r="N24" s="18"/>
      <c r="O24" s="18"/>
      <c r="P24" s="18"/>
    </row>
    <row r="25" spans="1:17" x14ac:dyDescent="0.2">
      <c r="A25" s="18" t="s">
        <v>16</v>
      </c>
      <c r="B25" s="18"/>
      <c r="C25" s="18"/>
      <c r="D25" s="18"/>
      <c r="E25" s="18"/>
      <c r="F25" s="18"/>
      <c r="G25" s="18"/>
      <c r="H25" s="18" t="s">
        <v>191</v>
      </c>
      <c r="I25" s="18"/>
      <c r="J25" s="18"/>
      <c r="L25" s="18"/>
      <c r="M25" s="18"/>
      <c r="N25" s="18"/>
      <c r="O25" s="18"/>
    </row>
    <row r="26" spans="1:17" x14ac:dyDescent="0.2">
      <c r="A26" s="18" t="s">
        <v>135</v>
      </c>
      <c r="B26" s="18"/>
      <c r="C26" s="18"/>
      <c r="D26" s="18"/>
      <c r="E26" s="112" t="s">
        <v>160</v>
      </c>
      <c r="F26" s="18"/>
      <c r="G26" s="18"/>
      <c r="H26" s="18" t="s">
        <v>147</v>
      </c>
      <c r="I26" s="18"/>
      <c r="J26" s="18"/>
      <c r="K26" s="18"/>
      <c r="L26" s="18"/>
      <c r="M26" s="18"/>
      <c r="N26" s="18"/>
      <c r="O26" s="18"/>
      <c r="P26" s="18"/>
    </row>
    <row r="27" spans="1:17" x14ac:dyDescent="0.2">
      <c r="A27" s="18"/>
      <c r="B27" s="29" t="s">
        <v>0</v>
      </c>
      <c r="C27" s="30">
        <v>10</v>
      </c>
      <c r="D27" s="18"/>
      <c r="E27" s="112"/>
      <c r="F27" s="18"/>
      <c r="G27" s="18"/>
      <c r="H27" s="18" t="s">
        <v>192</v>
      </c>
      <c r="I27" s="18"/>
      <c r="J27" s="18"/>
      <c r="K27" s="18"/>
      <c r="L27" s="18"/>
      <c r="M27" s="18"/>
      <c r="O27" s="29" t="s">
        <v>0</v>
      </c>
      <c r="P27" s="18"/>
    </row>
    <row r="28" spans="1:17" x14ac:dyDescent="0.2">
      <c r="A28" s="18"/>
      <c r="B28" s="29"/>
      <c r="C28" s="29"/>
      <c r="D28" s="18"/>
      <c r="E28" s="29"/>
      <c r="F28" s="18"/>
      <c r="G28" s="18"/>
      <c r="H28" s="18"/>
      <c r="I28" s="18"/>
      <c r="J28" s="18"/>
      <c r="K28" s="18"/>
      <c r="L28" s="18"/>
      <c r="M28" s="18"/>
      <c r="N28" s="18"/>
      <c r="O28" s="18"/>
      <c r="P28" s="18"/>
      <c r="Q28" s="18"/>
    </row>
    <row r="29" spans="1:17" x14ac:dyDescent="0.2">
      <c r="A29" s="20" t="s">
        <v>139</v>
      </c>
      <c r="B29" s="20"/>
      <c r="C29" s="20"/>
      <c r="D29" s="20"/>
      <c r="E29" s="20"/>
      <c r="F29" s="31"/>
      <c r="G29" s="18"/>
      <c r="H29" s="18" t="s">
        <v>183</v>
      </c>
      <c r="I29" s="18"/>
      <c r="J29" s="18"/>
      <c r="K29" s="18"/>
      <c r="L29" s="18"/>
      <c r="M29" s="18"/>
      <c r="N29" s="18"/>
      <c r="O29" s="18"/>
      <c r="P29" s="18"/>
      <c r="Q29" s="18"/>
    </row>
    <row r="30" spans="1:17" x14ac:dyDescent="0.2">
      <c r="A30" s="18" t="s">
        <v>151</v>
      </c>
      <c r="B30" s="18"/>
      <c r="C30" s="18"/>
      <c r="D30" s="18"/>
      <c r="E30" s="18"/>
      <c r="F30" s="18"/>
      <c r="G30" s="18"/>
      <c r="H30" s="18" t="s">
        <v>182</v>
      </c>
      <c r="I30" s="18"/>
      <c r="J30" s="18"/>
      <c r="K30" s="18"/>
      <c r="L30" s="18"/>
      <c r="M30" s="18"/>
      <c r="N30" s="18"/>
      <c r="O30" s="18"/>
      <c r="P30" s="18"/>
      <c r="Q30" s="18"/>
    </row>
    <row r="31" spans="1:17" x14ac:dyDescent="0.2">
      <c r="A31" s="18" t="s">
        <v>185</v>
      </c>
      <c r="B31" s="18"/>
      <c r="C31" s="18"/>
      <c r="D31" s="18"/>
      <c r="E31" s="18"/>
      <c r="F31" s="18"/>
      <c r="G31" s="18"/>
      <c r="H31" s="18" t="s">
        <v>175</v>
      </c>
      <c r="I31" s="18"/>
      <c r="J31" s="18"/>
      <c r="K31" s="18"/>
      <c r="L31" s="18"/>
      <c r="M31" s="18"/>
      <c r="N31" s="18"/>
      <c r="O31" s="18"/>
      <c r="P31" s="18"/>
      <c r="Q31" s="18"/>
    </row>
    <row r="32" spans="1:17" x14ac:dyDescent="0.2">
      <c r="A32" s="18" t="s">
        <v>186</v>
      </c>
      <c r="B32" s="18"/>
      <c r="C32" s="18"/>
      <c r="D32" s="18"/>
      <c r="E32" s="18"/>
      <c r="F32" s="18"/>
      <c r="G32" s="18"/>
      <c r="H32" s="18" t="s">
        <v>176</v>
      </c>
      <c r="I32" s="18"/>
      <c r="J32" s="18"/>
      <c r="K32" s="18"/>
      <c r="L32" s="18"/>
      <c r="M32" s="18"/>
      <c r="N32" s="18"/>
      <c r="O32" s="18"/>
      <c r="P32" s="18"/>
      <c r="Q32" s="18"/>
    </row>
    <row r="33" spans="1:17" x14ac:dyDescent="0.2">
      <c r="A33" s="21" t="s">
        <v>144</v>
      </c>
      <c r="B33" s="22"/>
      <c r="C33" s="22"/>
      <c r="D33" s="22"/>
      <c r="E33" s="23"/>
      <c r="F33" s="18"/>
      <c r="G33" s="18"/>
      <c r="H33" s="18" t="s">
        <v>136</v>
      </c>
      <c r="I33" s="18"/>
      <c r="J33" s="18"/>
      <c r="K33" s="18"/>
      <c r="L33" s="18"/>
      <c r="M33" s="18"/>
      <c r="N33" s="18"/>
      <c r="O33" s="18"/>
      <c r="P33" s="18"/>
      <c r="Q33" s="18"/>
    </row>
    <row r="34" spans="1:17" x14ac:dyDescent="0.2">
      <c r="A34" s="24" t="s">
        <v>203</v>
      </c>
      <c r="B34" s="18"/>
      <c r="C34" s="18"/>
      <c r="D34" s="18"/>
      <c r="E34" s="25"/>
      <c r="F34" s="18"/>
      <c r="G34" s="18"/>
      <c r="H34" s="18" t="s">
        <v>142</v>
      </c>
      <c r="I34" s="18"/>
      <c r="J34" s="18"/>
      <c r="K34" s="18"/>
      <c r="L34" s="18"/>
      <c r="M34" s="18"/>
      <c r="N34" s="18"/>
      <c r="O34" s="18"/>
      <c r="P34" s="18"/>
      <c r="Q34" s="18"/>
    </row>
    <row r="35" spans="1:17" x14ac:dyDescent="0.2">
      <c r="A35" s="26" t="s">
        <v>17</v>
      </c>
      <c r="B35" s="27"/>
      <c r="C35" s="27"/>
      <c r="D35" s="27"/>
      <c r="E35" s="28"/>
      <c r="F35" s="18"/>
      <c r="G35" s="18"/>
      <c r="H35" s="18" t="s">
        <v>199</v>
      </c>
      <c r="I35" s="18"/>
      <c r="J35" s="18"/>
      <c r="K35" s="18"/>
      <c r="L35" s="18"/>
      <c r="M35" s="18"/>
      <c r="N35" s="18"/>
      <c r="O35" s="18"/>
      <c r="P35" s="18"/>
      <c r="Q35" s="18"/>
    </row>
    <row r="36" spans="1:17" x14ac:dyDescent="0.2">
      <c r="A36" s="18" t="s">
        <v>140</v>
      </c>
      <c r="B36" s="18"/>
      <c r="C36" s="18"/>
      <c r="D36" s="18"/>
      <c r="E36" s="18"/>
      <c r="F36" s="18"/>
      <c r="G36" s="18"/>
      <c r="H36" s="18" t="s">
        <v>198</v>
      </c>
      <c r="I36" s="18"/>
      <c r="J36" s="18"/>
      <c r="K36" s="18"/>
      <c r="L36" s="18"/>
      <c r="M36" s="18"/>
      <c r="N36" s="18"/>
      <c r="O36" s="18"/>
      <c r="P36" s="18"/>
      <c r="Q36" s="18"/>
    </row>
    <row r="37" spans="1:17" x14ac:dyDescent="0.2">
      <c r="A37" s="18" t="s">
        <v>161</v>
      </c>
      <c r="B37" s="18"/>
      <c r="C37" s="18"/>
      <c r="D37" s="18"/>
      <c r="F37" s="18"/>
      <c r="G37" s="18"/>
      <c r="H37" s="18" t="s">
        <v>200</v>
      </c>
      <c r="I37" s="18"/>
      <c r="J37" s="18"/>
      <c r="K37" s="18"/>
      <c r="L37" s="18"/>
      <c r="M37" s="18"/>
      <c r="N37" s="18"/>
      <c r="O37" s="18"/>
      <c r="P37" s="18"/>
      <c r="Q37" s="18"/>
    </row>
    <row r="38" spans="1:17" x14ac:dyDescent="0.2">
      <c r="A38" s="18" t="s">
        <v>169</v>
      </c>
      <c r="B38" s="18"/>
      <c r="C38" s="18"/>
      <c r="D38" s="18"/>
      <c r="E38" s="18"/>
      <c r="F38" s="18"/>
      <c r="G38" s="18"/>
      <c r="H38" s="18" t="s">
        <v>184</v>
      </c>
      <c r="I38" s="18"/>
      <c r="J38" s="18"/>
      <c r="K38" s="18"/>
      <c r="L38" s="18"/>
      <c r="M38" s="18"/>
      <c r="N38" s="18"/>
      <c r="O38" s="18"/>
      <c r="P38" s="18"/>
      <c r="Q38" s="18"/>
    </row>
    <row r="39" spans="1:17" x14ac:dyDescent="0.2">
      <c r="A39" s="18" t="s">
        <v>162</v>
      </c>
      <c r="B39" s="18"/>
      <c r="C39" s="18"/>
      <c r="D39" s="18"/>
      <c r="E39" s="18"/>
      <c r="F39" s="18"/>
      <c r="G39" s="18"/>
      <c r="H39" s="18" t="s">
        <v>195</v>
      </c>
      <c r="I39" s="18"/>
      <c r="J39" s="18"/>
      <c r="K39" s="18"/>
      <c r="L39" s="18"/>
      <c r="M39" s="18"/>
      <c r="N39" s="18"/>
      <c r="O39" s="18"/>
      <c r="P39" s="18"/>
      <c r="Q39" s="18"/>
    </row>
    <row r="40" spans="1:17" x14ac:dyDescent="0.2">
      <c r="A40" s="18" t="s">
        <v>170</v>
      </c>
      <c r="B40" s="18"/>
      <c r="C40" s="18"/>
      <c r="D40" s="18"/>
      <c r="E40" s="18"/>
      <c r="F40" s="18"/>
      <c r="G40" s="18"/>
      <c r="H40" s="18" t="s">
        <v>194</v>
      </c>
      <c r="I40" s="18"/>
      <c r="J40" s="18"/>
      <c r="K40" s="18"/>
      <c r="L40" s="18"/>
      <c r="M40" s="18"/>
      <c r="N40" s="18"/>
      <c r="O40" s="18"/>
      <c r="P40" s="18"/>
      <c r="Q40" s="18"/>
    </row>
    <row r="41" spans="1:17" x14ac:dyDescent="0.2">
      <c r="A41" s="18" t="s">
        <v>171</v>
      </c>
      <c r="B41" s="18"/>
      <c r="C41" s="18"/>
      <c r="D41" s="18"/>
      <c r="E41" s="18"/>
      <c r="F41" s="18"/>
      <c r="G41" s="18"/>
      <c r="H41" s="18" t="s">
        <v>177</v>
      </c>
      <c r="I41" s="18"/>
      <c r="J41" s="18"/>
      <c r="K41" s="18"/>
      <c r="L41" s="18"/>
      <c r="M41" s="18"/>
      <c r="N41" s="18"/>
      <c r="O41" s="18"/>
      <c r="P41" s="18"/>
      <c r="Q41" s="18"/>
    </row>
    <row r="42" spans="1:17" x14ac:dyDescent="0.2">
      <c r="A42" s="18"/>
      <c r="B42" s="18"/>
      <c r="C42" s="18"/>
      <c r="D42" s="18"/>
      <c r="E42" s="18"/>
      <c r="F42" s="18"/>
      <c r="G42" s="18"/>
      <c r="H42" s="18" t="s">
        <v>292</v>
      </c>
      <c r="I42" s="18"/>
      <c r="J42" s="18"/>
      <c r="K42" s="18"/>
      <c r="L42" s="18"/>
      <c r="M42" s="18"/>
      <c r="N42" s="18"/>
      <c r="O42" s="18"/>
      <c r="P42" s="18"/>
      <c r="Q42" s="18"/>
    </row>
    <row r="43" spans="1:17" x14ac:dyDescent="0.2">
      <c r="A43" s="18"/>
      <c r="B43" s="18"/>
      <c r="C43" s="18"/>
      <c r="D43" s="18"/>
      <c r="E43" s="18"/>
      <c r="F43" s="18"/>
      <c r="G43" s="18"/>
      <c r="H43" s="18"/>
      <c r="I43" s="18"/>
      <c r="J43" s="18"/>
      <c r="K43" s="18"/>
      <c r="L43" s="18"/>
      <c r="M43" s="18"/>
      <c r="N43" s="18"/>
      <c r="O43" s="18"/>
      <c r="P43" s="18"/>
      <c r="Q43" s="18"/>
    </row>
    <row r="44" spans="1:17" x14ac:dyDescent="0.2">
      <c r="A44" s="18"/>
      <c r="B44" s="18"/>
      <c r="C44" s="18"/>
      <c r="D44" s="18"/>
      <c r="E44" s="18"/>
      <c r="F44" s="18"/>
      <c r="G44" s="18"/>
      <c r="Q44" s="18"/>
    </row>
    <row r="45" spans="1:17" x14ac:dyDescent="0.2">
      <c r="G45" s="18"/>
    </row>
    <row r="46" spans="1:17" x14ac:dyDescent="0.2">
      <c r="G46" s="18"/>
    </row>
  </sheetData>
  <customSheetViews>
    <customSheetView guid="{B46D2300-37D5-11D4-890B-0000398A610F}" showRuler="0">
      <selection activeCell="O27" sqref="O27"/>
      <pageMargins left="0.59055118110236227" right="0.19685039370078741" top="0.59055118110236227" bottom="0.39370078740157483" header="0.51181102362204722" footer="0.51181102362204722"/>
      <pageSetup paperSize="9" scale="85" orientation="portrait" horizontalDpi="4294967293" verticalDpi="180" r:id="rId1"/>
      <headerFooter alignWithMargins="0"/>
    </customSheetView>
  </customSheetViews>
  <mergeCells count="4">
    <mergeCell ref="E20:E21"/>
    <mergeCell ref="E23:E24"/>
    <mergeCell ref="E26:E27"/>
    <mergeCell ref="O8:Q9"/>
  </mergeCells>
  <phoneticPr fontId="6"/>
  <pageMargins left="0.59055118110236227" right="0.19685039370078741" top="0.59055118110236227" bottom="0.39370078740157483" header="0.51181102362204722" footer="0.51181102362204722"/>
  <pageSetup paperSize="9" scale="85"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EEBB1-22A5-4FB7-8D02-CDABB734CD34}">
  <sheetPr codeName="Sheet11"/>
  <dimension ref="A1:AS70"/>
  <sheetViews>
    <sheetView topLeftCell="L1" workbookViewId="0">
      <selection activeCell="AF18" sqref="AF18"/>
    </sheetView>
  </sheetViews>
  <sheetFormatPr defaultRowHeight="14.25" customHeight="1" x14ac:dyDescent="0.2"/>
  <cols>
    <col min="1" max="1" width="16.08984375" style="4" customWidth="1"/>
    <col min="2" max="4" width="12.08984375" style="6" customWidth="1"/>
    <col min="5" max="5" width="11.08984375" style="6" customWidth="1"/>
    <col min="6" max="8" width="12.08984375" style="6" customWidth="1"/>
    <col min="9" max="9" width="11.08984375" style="6" customWidth="1"/>
    <col min="10" max="10" width="12" style="6" customWidth="1"/>
    <col min="11" max="11" width="12.08984375" style="6" customWidth="1"/>
    <col min="12" max="12" width="12.36328125" style="6" customWidth="1"/>
    <col min="13" max="14" width="12.08984375" style="6" customWidth="1"/>
    <col min="15" max="15" width="3" style="6" customWidth="1"/>
    <col min="16" max="16" width="11.36328125" style="2" customWidth="1"/>
    <col min="17" max="17" width="11.453125" style="6" hidden="1" customWidth="1"/>
    <col min="18" max="18" width="0.6328125" style="6" hidden="1" customWidth="1"/>
    <col min="19" max="19" width="10.08984375" style="6" hidden="1" customWidth="1"/>
    <col min="20" max="20" width="8.984375E-2" style="6" hidden="1" customWidth="1"/>
    <col min="21" max="23" width="10.08984375" style="6" hidden="1" customWidth="1"/>
    <col min="24" max="25" width="13.36328125" style="6" hidden="1" customWidth="1"/>
    <col min="26" max="26" width="12.90625" style="6" hidden="1" customWidth="1"/>
    <col min="27" max="27" width="13.36328125" style="6" hidden="1" customWidth="1"/>
    <col min="28" max="29" width="13.36328125" style="6" customWidth="1"/>
    <col min="30" max="30" width="3.6328125" style="6" customWidth="1"/>
    <col min="31" max="31" width="16.08984375" style="2" customWidth="1"/>
    <col min="32" max="32" width="12.36328125" customWidth="1"/>
    <col min="33" max="33" width="13.08984375" style="3" customWidth="1"/>
    <col min="34" max="34" width="12.90625" customWidth="1"/>
    <col min="35" max="35" width="13.453125" customWidth="1"/>
    <col min="36" max="36" width="13.08984375" customWidth="1"/>
    <col min="37" max="37" width="14.90625" customWidth="1"/>
    <col min="38" max="38" width="12.08984375" customWidth="1"/>
    <col min="39" max="39" width="14.90625" customWidth="1"/>
    <col min="40" max="40" width="14.6328125" customWidth="1"/>
    <col min="41" max="41" width="14.36328125" customWidth="1"/>
    <col min="42" max="42" width="14.90625" customWidth="1"/>
    <col min="43" max="43" width="14.6328125" customWidth="1"/>
    <col min="44" max="45" width="14.453125" customWidth="1"/>
  </cols>
  <sheetData>
    <row r="1" spans="1:44" ht="14.25" customHeight="1" x14ac:dyDescent="0.2">
      <c r="B1" s="7" t="s">
        <v>93</v>
      </c>
      <c r="C1" s="7" t="s">
        <v>92</v>
      </c>
      <c r="D1" s="7" t="s">
        <v>18</v>
      </c>
      <c r="E1" s="7" t="s">
        <v>19</v>
      </c>
      <c r="F1" s="7" t="s">
        <v>20</v>
      </c>
      <c r="G1" s="7" t="s">
        <v>21</v>
      </c>
      <c r="H1" s="7" t="s">
        <v>22</v>
      </c>
      <c r="I1" s="7" t="s">
        <v>23</v>
      </c>
      <c r="J1" s="7" t="s">
        <v>24</v>
      </c>
      <c r="K1" s="7" t="s">
        <v>25</v>
      </c>
      <c r="L1" s="7" t="s">
        <v>90</v>
      </c>
      <c r="M1" s="7" t="s">
        <v>94</v>
      </c>
      <c r="N1" s="7" t="s">
        <v>95</v>
      </c>
      <c r="Q1" s="7" t="s">
        <v>93</v>
      </c>
      <c r="R1" s="7" t="s">
        <v>92</v>
      </c>
      <c r="S1" s="7" t="s">
        <v>18</v>
      </c>
      <c r="T1" s="7" t="s">
        <v>19</v>
      </c>
      <c r="U1" s="7" t="s">
        <v>20</v>
      </c>
      <c r="V1" s="7" t="s">
        <v>21</v>
      </c>
      <c r="W1" s="7" t="s">
        <v>22</v>
      </c>
      <c r="X1" s="7" t="s">
        <v>23</v>
      </c>
      <c r="Y1" s="7" t="s">
        <v>24</v>
      </c>
      <c r="Z1" s="7" t="s">
        <v>25</v>
      </c>
      <c r="AA1" s="7" t="s">
        <v>90</v>
      </c>
      <c r="AB1" s="7" t="s">
        <v>94</v>
      </c>
      <c r="AC1" s="7" t="s">
        <v>96</v>
      </c>
      <c r="AF1" s="7" t="s">
        <v>93</v>
      </c>
      <c r="AG1" s="7" t="s">
        <v>92</v>
      </c>
      <c r="AH1" s="7" t="s">
        <v>18</v>
      </c>
      <c r="AI1" s="7" t="s">
        <v>19</v>
      </c>
      <c r="AJ1" s="7" t="s">
        <v>20</v>
      </c>
      <c r="AK1" s="7" t="s">
        <v>21</v>
      </c>
      <c r="AL1" s="7" t="s">
        <v>22</v>
      </c>
      <c r="AM1" s="7" t="s">
        <v>23</v>
      </c>
      <c r="AN1" s="7" t="s">
        <v>24</v>
      </c>
      <c r="AO1" s="7" t="s">
        <v>25</v>
      </c>
      <c r="AP1" s="7" t="s">
        <v>90</v>
      </c>
      <c r="AQ1" s="7" t="s">
        <v>94</v>
      </c>
      <c r="AR1" s="7" t="s">
        <v>0</v>
      </c>
    </row>
    <row r="2" spans="1:44" ht="14.25" customHeight="1" x14ac:dyDescent="0.2">
      <c r="A2" s="12" t="s">
        <v>26</v>
      </c>
      <c r="B2" s="6">
        <v>9546</v>
      </c>
      <c r="C2" s="10">
        <v>29892</v>
      </c>
      <c r="D2" s="6">
        <v>27869</v>
      </c>
      <c r="E2" s="6">
        <v>37327</v>
      </c>
      <c r="F2" s="6">
        <v>30643</v>
      </c>
      <c r="G2" s="6">
        <v>28498</v>
      </c>
      <c r="H2" s="6">
        <v>24230</v>
      </c>
      <c r="I2" s="6">
        <v>20394</v>
      </c>
      <c r="J2" s="6">
        <v>8111</v>
      </c>
      <c r="K2" s="6">
        <v>32685</v>
      </c>
      <c r="L2" s="6">
        <v>24335</v>
      </c>
      <c r="M2" s="6">
        <v>20649</v>
      </c>
      <c r="N2" s="6">
        <f>SUM(B2:M2)</f>
        <v>294179</v>
      </c>
      <c r="P2" s="4" t="s">
        <v>27</v>
      </c>
      <c r="Q2" s="6">
        <v>2602428</v>
      </c>
      <c r="R2" s="10">
        <v>2365133</v>
      </c>
      <c r="S2" s="6">
        <v>1873475</v>
      </c>
      <c r="T2" s="6">
        <v>1833727</v>
      </c>
      <c r="U2" s="6">
        <v>1878760</v>
      </c>
      <c r="V2" s="6">
        <v>1721880</v>
      </c>
      <c r="W2" s="6">
        <v>1601840</v>
      </c>
      <c r="X2" s="6">
        <v>1551475</v>
      </c>
      <c r="Y2" s="6">
        <v>1278470</v>
      </c>
      <c r="Z2" s="6">
        <v>1990460</v>
      </c>
      <c r="AA2" s="6">
        <v>2586362</v>
      </c>
      <c r="AB2" s="6">
        <v>2233526</v>
      </c>
      <c r="AC2" s="6">
        <f>SUM(Q2:AB2)</f>
        <v>23517536</v>
      </c>
      <c r="AE2" s="4" t="s">
        <v>28</v>
      </c>
      <c r="AF2">
        <v>0</v>
      </c>
      <c r="AG2" s="9">
        <v>0</v>
      </c>
      <c r="AH2" t="s">
        <v>89</v>
      </c>
      <c r="AI2" t="s">
        <v>89</v>
      </c>
      <c r="AJ2" t="s">
        <v>89</v>
      </c>
      <c r="AK2">
        <v>0</v>
      </c>
      <c r="AL2">
        <v>0</v>
      </c>
      <c r="AM2">
        <v>0</v>
      </c>
      <c r="AN2">
        <v>0</v>
      </c>
      <c r="AO2">
        <v>2440</v>
      </c>
      <c r="AP2">
        <v>0</v>
      </c>
      <c r="AQ2">
        <v>0</v>
      </c>
      <c r="AR2" s="1">
        <f>SUM(AF2:AQ2)</f>
        <v>2440</v>
      </c>
    </row>
    <row r="3" spans="1:44" ht="14.25" customHeight="1" x14ac:dyDescent="0.2">
      <c r="A3" s="11" t="s">
        <v>29</v>
      </c>
      <c r="B3" s="6">
        <v>5230</v>
      </c>
      <c r="C3" s="10">
        <v>61576</v>
      </c>
      <c r="D3" s="6">
        <v>7258</v>
      </c>
      <c r="E3" s="6">
        <v>5721</v>
      </c>
      <c r="F3" s="6">
        <v>30423</v>
      </c>
      <c r="G3" s="6">
        <v>37889</v>
      </c>
      <c r="H3" s="6">
        <v>6388</v>
      </c>
      <c r="I3" s="6">
        <v>5096</v>
      </c>
      <c r="J3" s="6">
        <v>4226</v>
      </c>
      <c r="K3" s="6">
        <v>24116</v>
      </c>
      <c r="L3" s="6">
        <v>2206</v>
      </c>
      <c r="M3" s="6">
        <v>7111</v>
      </c>
      <c r="N3" s="6">
        <f t="shared" ref="N3:N20" si="0">SUM(B3:M3)</f>
        <v>197240</v>
      </c>
      <c r="P3" s="4" t="s">
        <v>30</v>
      </c>
      <c r="Q3" s="6">
        <v>0</v>
      </c>
      <c r="R3" s="10" t="s">
        <v>91</v>
      </c>
      <c r="S3" s="6" t="s">
        <v>91</v>
      </c>
      <c r="T3" s="6" t="s">
        <v>91</v>
      </c>
      <c r="U3" s="6" t="s">
        <v>91</v>
      </c>
      <c r="V3" s="6">
        <v>0</v>
      </c>
      <c r="W3" s="6">
        <v>0</v>
      </c>
      <c r="X3" s="6">
        <v>0</v>
      </c>
      <c r="Y3" s="6">
        <v>0</v>
      </c>
      <c r="Z3" s="6">
        <v>0</v>
      </c>
      <c r="AA3" s="6">
        <v>0</v>
      </c>
      <c r="AB3" s="6">
        <v>0</v>
      </c>
      <c r="AC3" s="6">
        <f t="shared" ref="AC3:AC32" si="1">SUM(Q3:AB3)</f>
        <v>0</v>
      </c>
      <c r="AE3" s="4" t="s">
        <v>31</v>
      </c>
      <c r="AF3">
        <v>0</v>
      </c>
      <c r="AG3" s="9">
        <v>0</v>
      </c>
      <c r="AH3" t="s">
        <v>91</v>
      </c>
      <c r="AI3" t="s">
        <v>91</v>
      </c>
      <c r="AJ3" t="s">
        <v>91</v>
      </c>
      <c r="AK3">
        <v>303</v>
      </c>
      <c r="AL3">
        <v>0</v>
      </c>
      <c r="AM3">
        <v>0</v>
      </c>
      <c r="AN3">
        <v>0</v>
      </c>
      <c r="AO3">
        <v>0</v>
      </c>
      <c r="AP3">
        <v>0</v>
      </c>
      <c r="AQ3">
        <v>0</v>
      </c>
      <c r="AR3" s="1">
        <f t="shared" ref="AR3:AR16" si="2">SUM(AF3:AQ3)</f>
        <v>303</v>
      </c>
    </row>
    <row r="4" spans="1:44" ht="14.25" customHeight="1" x14ac:dyDescent="0.2">
      <c r="A4" s="11" t="s">
        <v>32</v>
      </c>
      <c r="B4" s="6">
        <v>1121601</v>
      </c>
      <c r="C4" s="10">
        <v>3038473</v>
      </c>
      <c r="D4" s="6">
        <v>770172</v>
      </c>
      <c r="E4" s="6">
        <v>1539715</v>
      </c>
      <c r="F4" s="6">
        <v>1723922</v>
      </c>
      <c r="G4" s="6">
        <v>2709202</v>
      </c>
      <c r="H4" s="6">
        <v>1291902</v>
      </c>
      <c r="I4" s="6">
        <v>1427693</v>
      </c>
      <c r="J4" s="6">
        <v>1932025</v>
      </c>
      <c r="K4" s="6">
        <v>2864942</v>
      </c>
      <c r="L4" s="6">
        <v>0</v>
      </c>
      <c r="M4" s="6">
        <v>2678172</v>
      </c>
      <c r="N4" s="6">
        <f t="shared" si="0"/>
        <v>21097819</v>
      </c>
      <c r="P4" s="4" t="s">
        <v>33</v>
      </c>
      <c r="Q4" s="6">
        <v>484538</v>
      </c>
      <c r="R4" s="10">
        <v>124578</v>
      </c>
      <c r="S4" s="6">
        <v>608022</v>
      </c>
      <c r="T4" s="6">
        <v>467651</v>
      </c>
      <c r="U4" s="6">
        <v>160004</v>
      </c>
      <c r="V4" s="6">
        <v>262055</v>
      </c>
      <c r="W4" s="6">
        <v>45823</v>
      </c>
      <c r="X4" s="6">
        <v>257929</v>
      </c>
      <c r="Y4" s="6">
        <v>0</v>
      </c>
      <c r="Z4" s="6">
        <v>60190</v>
      </c>
      <c r="AA4" s="6">
        <v>9130</v>
      </c>
      <c r="AB4" s="6">
        <v>193571</v>
      </c>
      <c r="AC4" s="6">
        <f t="shared" si="1"/>
        <v>2673491</v>
      </c>
      <c r="AE4" s="4" t="s">
        <v>34</v>
      </c>
      <c r="AF4">
        <v>34180</v>
      </c>
      <c r="AG4" s="9">
        <v>32521</v>
      </c>
      <c r="AH4">
        <v>28918</v>
      </c>
      <c r="AI4">
        <v>20079</v>
      </c>
      <c r="AJ4">
        <v>34210</v>
      </c>
      <c r="AK4">
        <v>30986</v>
      </c>
      <c r="AL4">
        <v>31924</v>
      </c>
      <c r="AM4">
        <v>42268</v>
      </c>
      <c r="AN4">
        <v>24598</v>
      </c>
      <c r="AO4">
        <v>43854</v>
      </c>
      <c r="AP4">
        <v>27392</v>
      </c>
      <c r="AQ4">
        <v>37188</v>
      </c>
      <c r="AR4" s="1">
        <f t="shared" si="2"/>
        <v>388118</v>
      </c>
    </row>
    <row r="5" spans="1:44" ht="14.25" customHeight="1" x14ac:dyDescent="0.2">
      <c r="A5" s="11" t="s">
        <v>35</v>
      </c>
      <c r="B5" s="6">
        <v>339685107</v>
      </c>
      <c r="C5" s="10">
        <v>352066940</v>
      </c>
      <c r="D5" s="6">
        <v>442005735</v>
      </c>
      <c r="E5" s="6">
        <v>386890937</v>
      </c>
      <c r="F5" s="6">
        <v>312672838</v>
      </c>
      <c r="G5" s="6">
        <v>347867317</v>
      </c>
      <c r="H5" s="6">
        <v>353836960</v>
      </c>
      <c r="I5" s="6">
        <v>430588632</v>
      </c>
      <c r="J5" s="6">
        <v>388112229</v>
      </c>
      <c r="K5" s="6">
        <v>444522860</v>
      </c>
      <c r="L5" s="6">
        <v>454594092</v>
      </c>
      <c r="M5" s="6">
        <v>528793598</v>
      </c>
      <c r="N5" s="6">
        <f t="shared" si="0"/>
        <v>4781637245</v>
      </c>
      <c r="P5" s="4" t="s">
        <v>36</v>
      </c>
      <c r="Q5" s="6">
        <v>52344</v>
      </c>
      <c r="R5" s="10">
        <v>29985</v>
      </c>
      <c r="S5" s="6">
        <v>32296</v>
      </c>
      <c r="T5" s="6" t="s">
        <v>91</v>
      </c>
      <c r="U5" s="6" t="s">
        <v>91</v>
      </c>
      <c r="V5" s="6">
        <v>0</v>
      </c>
      <c r="W5" s="6">
        <v>0</v>
      </c>
      <c r="X5" s="6">
        <v>0</v>
      </c>
      <c r="Y5" s="6">
        <v>0</v>
      </c>
      <c r="Z5" s="6">
        <v>0</v>
      </c>
      <c r="AA5" s="6">
        <v>0</v>
      </c>
      <c r="AB5" s="6">
        <v>0</v>
      </c>
      <c r="AC5" s="6">
        <f t="shared" si="1"/>
        <v>114625</v>
      </c>
      <c r="AE5" s="4" t="s">
        <v>37</v>
      </c>
      <c r="AF5">
        <v>70861</v>
      </c>
      <c r="AG5" s="9">
        <v>53161</v>
      </c>
      <c r="AH5">
        <v>101972</v>
      </c>
      <c r="AI5">
        <v>13031</v>
      </c>
      <c r="AJ5">
        <v>14387</v>
      </c>
      <c r="AK5">
        <v>195306</v>
      </c>
      <c r="AL5">
        <v>13851</v>
      </c>
      <c r="AM5">
        <v>20112</v>
      </c>
      <c r="AN5">
        <v>103856</v>
      </c>
      <c r="AO5">
        <v>22556</v>
      </c>
      <c r="AP5">
        <v>235525</v>
      </c>
      <c r="AQ5">
        <v>26287</v>
      </c>
      <c r="AR5" s="1">
        <f t="shared" si="2"/>
        <v>870905</v>
      </c>
    </row>
    <row r="6" spans="1:44" ht="14.25" customHeight="1" x14ac:dyDescent="0.2">
      <c r="A6" s="11" t="s">
        <v>38</v>
      </c>
      <c r="B6" s="6">
        <v>174963</v>
      </c>
      <c r="C6" s="10">
        <v>58457</v>
      </c>
      <c r="D6" s="6">
        <v>191325</v>
      </c>
      <c r="E6" s="6">
        <v>99174</v>
      </c>
      <c r="F6" s="6">
        <v>21077</v>
      </c>
      <c r="G6" s="6">
        <v>143868</v>
      </c>
      <c r="H6" s="6">
        <v>93510</v>
      </c>
      <c r="I6" s="6">
        <v>273240</v>
      </c>
      <c r="J6" s="6">
        <v>137569</v>
      </c>
      <c r="K6" s="6">
        <v>212037</v>
      </c>
      <c r="L6" s="6">
        <v>0</v>
      </c>
      <c r="M6" s="6">
        <v>208004</v>
      </c>
      <c r="N6" s="6">
        <f t="shared" si="0"/>
        <v>1613224</v>
      </c>
      <c r="P6" s="4" t="s">
        <v>39</v>
      </c>
      <c r="Q6" s="6">
        <v>856</v>
      </c>
      <c r="R6" s="10">
        <v>36946</v>
      </c>
      <c r="S6" s="6">
        <v>37340</v>
      </c>
      <c r="T6" s="6">
        <v>112626</v>
      </c>
      <c r="U6" s="6">
        <v>213622</v>
      </c>
      <c r="V6" s="6">
        <v>0</v>
      </c>
      <c r="W6" s="6">
        <v>0</v>
      </c>
      <c r="X6" s="6">
        <v>61663</v>
      </c>
      <c r="Y6" s="6">
        <v>2521</v>
      </c>
      <c r="Z6" s="6">
        <v>658</v>
      </c>
      <c r="AA6" s="6">
        <v>5703</v>
      </c>
      <c r="AB6" s="6">
        <v>78642</v>
      </c>
      <c r="AC6" s="6">
        <f t="shared" si="1"/>
        <v>550577</v>
      </c>
      <c r="AE6" s="4" t="s">
        <v>40</v>
      </c>
      <c r="AF6">
        <v>80419</v>
      </c>
      <c r="AG6" s="9">
        <v>111492</v>
      </c>
      <c r="AH6">
        <v>89199</v>
      </c>
      <c r="AI6">
        <v>68139</v>
      </c>
      <c r="AJ6">
        <v>72849</v>
      </c>
      <c r="AK6">
        <v>134279</v>
      </c>
      <c r="AL6">
        <v>103569</v>
      </c>
      <c r="AM6">
        <v>129356</v>
      </c>
      <c r="AN6">
        <v>145586</v>
      </c>
      <c r="AO6">
        <v>134538</v>
      </c>
      <c r="AP6">
        <v>136462</v>
      </c>
      <c r="AQ6">
        <v>150228</v>
      </c>
      <c r="AR6" s="1">
        <f t="shared" si="2"/>
        <v>1356116</v>
      </c>
    </row>
    <row r="7" spans="1:44" ht="14.25" customHeight="1" x14ac:dyDescent="0.2">
      <c r="A7" s="11" t="s">
        <v>41</v>
      </c>
      <c r="B7" s="6">
        <v>0</v>
      </c>
      <c r="C7" s="10">
        <v>40771</v>
      </c>
      <c r="D7" s="6">
        <v>40244</v>
      </c>
      <c r="E7" s="6">
        <v>39239</v>
      </c>
      <c r="F7" s="6" t="s">
        <v>91</v>
      </c>
      <c r="G7" s="6">
        <v>0</v>
      </c>
      <c r="H7" s="6">
        <v>60144</v>
      </c>
      <c r="I7" s="6">
        <v>120149</v>
      </c>
      <c r="J7" s="6">
        <v>117247</v>
      </c>
      <c r="K7" s="6">
        <v>46016</v>
      </c>
      <c r="L7" s="6">
        <v>112916</v>
      </c>
      <c r="M7" s="6">
        <v>108201</v>
      </c>
      <c r="N7" s="6">
        <f t="shared" si="0"/>
        <v>684927</v>
      </c>
      <c r="P7" s="4" t="s">
        <v>42</v>
      </c>
      <c r="Q7" s="6">
        <v>0</v>
      </c>
      <c r="R7" s="10" t="s">
        <v>91</v>
      </c>
      <c r="S7" s="6" t="s">
        <v>91</v>
      </c>
      <c r="T7" s="6" t="s">
        <v>91</v>
      </c>
      <c r="V7" s="6">
        <v>0</v>
      </c>
      <c r="W7" s="6">
        <v>0</v>
      </c>
      <c r="X7" s="6">
        <v>0</v>
      </c>
      <c r="Y7" s="6">
        <v>0</v>
      </c>
      <c r="Z7" s="6">
        <v>0</v>
      </c>
      <c r="AA7" s="6">
        <v>0</v>
      </c>
      <c r="AB7" s="6">
        <v>0</v>
      </c>
      <c r="AC7" s="6">
        <f t="shared" si="1"/>
        <v>0</v>
      </c>
      <c r="AE7" s="4" t="s">
        <v>43</v>
      </c>
      <c r="AF7">
        <v>992355</v>
      </c>
      <c r="AG7" s="9">
        <v>1106092</v>
      </c>
      <c r="AH7">
        <v>1639534</v>
      </c>
      <c r="AI7">
        <v>1955056</v>
      </c>
      <c r="AJ7">
        <v>1753902</v>
      </c>
      <c r="AK7">
        <v>1248821</v>
      </c>
      <c r="AL7">
        <v>2387797</v>
      </c>
      <c r="AM7">
        <v>1822520</v>
      </c>
      <c r="AN7">
        <v>1363929</v>
      </c>
      <c r="AO7">
        <v>1458651</v>
      </c>
      <c r="AP7">
        <v>2140922</v>
      </c>
      <c r="AQ7">
        <v>1119197</v>
      </c>
      <c r="AR7" s="1">
        <f t="shared" si="2"/>
        <v>18988776</v>
      </c>
    </row>
    <row r="8" spans="1:44" ht="14.25" customHeight="1" x14ac:dyDescent="0.2">
      <c r="A8" s="11" t="s">
        <v>44</v>
      </c>
      <c r="B8" s="6">
        <v>0</v>
      </c>
      <c r="C8" s="10" t="s">
        <v>91</v>
      </c>
      <c r="D8" s="6" t="s">
        <v>91</v>
      </c>
      <c r="E8" s="6" t="s">
        <v>91</v>
      </c>
      <c r="F8" s="6" t="s">
        <v>91</v>
      </c>
      <c r="G8" s="6">
        <v>0</v>
      </c>
      <c r="H8" s="6">
        <v>0</v>
      </c>
      <c r="I8" s="6">
        <v>0</v>
      </c>
      <c r="J8" s="6">
        <v>0</v>
      </c>
      <c r="K8" s="6">
        <v>0</v>
      </c>
      <c r="L8" s="6">
        <v>0</v>
      </c>
      <c r="M8" s="6">
        <v>0</v>
      </c>
      <c r="N8" s="6">
        <f t="shared" si="0"/>
        <v>0</v>
      </c>
      <c r="P8" s="4" t="s">
        <v>45</v>
      </c>
      <c r="Q8" s="6">
        <v>385062</v>
      </c>
      <c r="R8" s="10">
        <v>1824891</v>
      </c>
      <c r="S8" s="6">
        <v>524708</v>
      </c>
      <c r="T8" s="6">
        <v>884153</v>
      </c>
      <c r="U8" s="6">
        <v>492675</v>
      </c>
      <c r="V8" s="6">
        <v>442532</v>
      </c>
      <c r="W8" s="6">
        <v>1209581</v>
      </c>
      <c r="X8" s="6">
        <v>1149694</v>
      </c>
      <c r="Y8" s="6">
        <v>452721</v>
      </c>
      <c r="Z8" s="6">
        <v>993065</v>
      </c>
      <c r="AA8" s="6">
        <v>570786</v>
      </c>
      <c r="AB8" s="6">
        <v>483589</v>
      </c>
      <c r="AC8" s="6">
        <f t="shared" si="1"/>
        <v>9413457</v>
      </c>
      <c r="AE8" s="4" t="s">
        <v>46</v>
      </c>
      <c r="AF8">
        <v>44808</v>
      </c>
      <c r="AG8" s="9">
        <v>34048</v>
      </c>
      <c r="AH8">
        <v>51104</v>
      </c>
      <c r="AI8">
        <v>40357</v>
      </c>
      <c r="AJ8">
        <v>63823</v>
      </c>
      <c r="AK8">
        <v>56241</v>
      </c>
      <c r="AL8">
        <v>85227</v>
      </c>
      <c r="AM8">
        <v>58727</v>
      </c>
      <c r="AN8">
        <v>57074</v>
      </c>
      <c r="AO8">
        <v>93106</v>
      </c>
      <c r="AP8">
        <v>96564</v>
      </c>
      <c r="AQ8">
        <v>77744</v>
      </c>
      <c r="AR8" s="1">
        <f t="shared" si="2"/>
        <v>758823</v>
      </c>
    </row>
    <row r="9" spans="1:44" ht="14.25" customHeight="1" x14ac:dyDescent="0.2">
      <c r="A9" s="11" t="s">
        <v>47</v>
      </c>
      <c r="B9" s="6">
        <v>0</v>
      </c>
      <c r="C9" s="10" t="s">
        <v>91</v>
      </c>
      <c r="D9" s="6" t="s">
        <v>91</v>
      </c>
      <c r="E9" s="6" t="s">
        <v>91</v>
      </c>
      <c r="F9" s="6" t="s">
        <v>91</v>
      </c>
      <c r="G9" s="6">
        <v>0</v>
      </c>
      <c r="H9" s="6">
        <v>0</v>
      </c>
      <c r="I9" s="6">
        <v>0</v>
      </c>
      <c r="J9" s="6">
        <v>1083</v>
      </c>
      <c r="K9" s="6">
        <v>0</v>
      </c>
      <c r="L9" s="6">
        <v>0</v>
      </c>
      <c r="M9" s="6">
        <v>0</v>
      </c>
      <c r="N9" s="6">
        <f t="shared" si="0"/>
        <v>1083</v>
      </c>
      <c r="P9" s="4" t="s">
        <v>48</v>
      </c>
      <c r="Q9" s="6">
        <v>272699</v>
      </c>
      <c r="R9" s="10">
        <v>1461926</v>
      </c>
      <c r="S9" s="6">
        <v>373411</v>
      </c>
      <c r="T9" s="6">
        <v>2263933</v>
      </c>
      <c r="U9" s="6">
        <v>1871772</v>
      </c>
      <c r="V9" s="6">
        <v>655796</v>
      </c>
      <c r="W9" s="6">
        <v>1303292</v>
      </c>
      <c r="X9" s="6">
        <v>1024229</v>
      </c>
      <c r="Y9" s="6">
        <v>0</v>
      </c>
      <c r="Z9" s="6">
        <v>2083900</v>
      </c>
      <c r="AA9" s="6">
        <v>1415946</v>
      </c>
      <c r="AB9" s="6">
        <v>1151463</v>
      </c>
      <c r="AC9" s="6">
        <f t="shared" si="1"/>
        <v>13878367</v>
      </c>
      <c r="AE9" s="4" t="s">
        <v>49</v>
      </c>
      <c r="AF9">
        <v>183704</v>
      </c>
      <c r="AG9" s="9">
        <v>272719</v>
      </c>
      <c r="AH9">
        <v>172793</v>
      </c>
      <c r="AI9">
        <v>159156</v>
      </c>
      <c r="AJ9">
        <v>191666</v>
      </c>
      <c r="AK9">
        <v>149718</v>
      </c>
      <c r="AL9">
        <v>194763</v>
      </c>
      <c r="AM9">
        <v>183413</v>
      </c>
      <c r="AN9">
        <v>82579</v>
      </c>
      <c r="AO9">
        <v>161599</v>
      </c>
      <c r="AP9">
        <v>280305</v>
      </c>
      <c r="AQ9">
        <v>342387</v>
      </c>
      <c r="AR9" s="1">
        <f t="shared" si="2"/>
        <v>2374802</v>
      </c>
    </row>
    <row r="10" spans="1:44" ht="14.25" customHeight="1" x14ac:dyDescent="0.2">
      <c r="A10" s="11" t="s">
        <v>50</v>
      </c>
      <c r="B10" s="6">
        <v>0</v>
      </c>
      <c r="C10" s="10" t="s">
        <v>91</v>
      </c>
      <c r="D10" s="6" t="s">
        <v>91</v>
      </c>
      <c r="E10" s="6" t="s">
        <v>91</v>
      </c>
      <c r="F10" s="6" t="s">
        <v>91</v>
      </c>
      <c r="G10" s="6">
        <v>0</v>
      </c>
      <c r="H10" s="6">
        <v>0</v>
      </c>
      <c r="I10" s="6">
        <v>0</v>
      </c>
      <c r="J10" s="6">
        <v>0</v>
      </c>
      <c r="K10" s="6">
        <v>0</v>
      </c>
      <c r="L10" s="6">
        <v>0</v>
      </c>
      <c r="M10" s="6">
        <v>0</v>
      </c>
      <c r="N10" s="6">
        <f t="shared" si="0"/>
        <v>0</v>
      </c>
      <c r="P10" s="4" t="s">
        <v>51</v>
      </c>
      <c r="Q10" s="6">
        <v>370139</v>
      </c>
      <c r="R10" s="10">
        <v>939665</v>
      </c>
      <c r="S10" s="6">
        <v>1187871</v>
      </c>
      <c r="T10" s="6">
        <v>355248</v>
      </c>
      <c r="U10" s="6">
        <v>949081</v>
      </c>
      <c r="V10" s="6">
        <v>1074100</v>
      </c>
      <c r="W10" s="6">
        <v>1003484</v>
      </c>
      <c r="X10" s="6">
        <v>2416691</v>
      </c>
      <c r="Y10" s="6">
        <v>1488413</v>
      </c>
      <c r="Z10" s="6">
        <v>1561003</v>
      </c>
      <c r="AA10" s="6">
        <v>1148491</v>
      </c>
      <c r="AB10" s="6">
        <v>742216</v>
      </c>
      <c r="AC10" s="6">
        <f t="shared" si="1"/>
        <v>13236402</v>
      </c>
      <c r="AE10" s="4" t="s">
        <v>52</v>
      </c>
      <c r="AF10">
        <v>0</v>
      </c>
      <c r="AG10" s="9" t="s">
        <v>91</v>
      </c>
      <c r="AH10" t="s">
        <v>91</v>
      </c>
      <c r="AI10">
        <v>1747</v>
      </c>
      <c r="AJ10">
        <v>1099</v>
      </c>
      <c r="AK10">
        <v>0</v>
      </c>
      <c r="AL10">
        <v>0</v>
      </c>
      <c r="AM10">
        <v>0</v>
      </c>
      <c r="AN10">
        <v>1631</v>
      </c>
      <c r="AO10">
        <v>1021</v>
      </c>
      <c r="AP10">
        <v>1566</v>
      </c>
      <c r="AQ10">
        <v>1113</v>
      </c>
      <c r="AR10" s="1">
        <f t="shared" si="2"/>
        <v>8177</v>
      </c>
    </row>
    <row r="11" spans="1:44" ht="14.25" customHeight="1" x14ac:dyDescent="0.2">
      <c r="A11" s="11" t="s">
        <v>53</v>
      </c>
      <c r="B11" s="6">
        <v>0</v>
      </c>
      <c r="C11" s="10" t="s">
        <v>91</v>
      </c>
      <c r="D11" s="6" t="s">
        <v>91</v>
      </c>
      <c r="E11" s="6" t="s">
        <v>91</v>
      </c>
      <c r="F11" s="6" t="s">
        <v>91</v>
      </c>
      <c r="G11" s="6">
        <v>0</v>
      </c>
      <c r="H11" s="6">
        <v>0</v>
      </c>
      <c r="I11" s="6">
        <v>0</v>
      </c>
      <c r="J11" s="6">
        <v>0</v>
      </c>
      <c r="K11" s="6">
        <v>5464</v>
      </c>
      <c r="L11" s="6">
        <v>0</v>
      </c>
      <c r="M11" s="6">
        <v>4456</v>
      </c>
      <c r="N11" s="6">
        <f t="shared" si="0"/>
        <v>9920</v>
      </c>
      <c r="P11" s="4" t="s">
        <v>54</v>
      </c>
      <c r="Q11" s="6">
        <v>0</v>
      </c>
      <c r="R11" s="10" t="s">
        <v>91</v>
      </c>
      <c r="S11" s="6" t="s">
        <v>91</v>
      </c>
      <c r="T11" s="6" t="s">
        <v>91</v>
      </c>
      <c r="U11" s="6" t="s">
        <v>91</v>
      </c>
      <c r="V11" s="6">
        <v>0</v>
      </c>
      <c r="W11" s="6">
        <v>0</v>
      </c>
      <c r="X11" s="6">
        <v>0</v>
      </c>
      <c r="Y11" s="6">
        <v>0</v>
      </c>
      <c r="Z11" s="6">
        <v>0</v>
      </c>
      <c r="AA11" s="6">
        <v>0</v>
      </c>
      <c r="AB11" s="6">
        <v>0</v>
      </c>
      <c r="AC11" s="6">
        <f t="shared" si="1"/>
        <v>0</v>
      </c>
      <c r="AE11" s="4" t="s">
        <v>55</v>
      </c>
      <c r="AF11">
        <v>503713</v>
      </c>
      <c r="AG11" s="9">
        <v>263717</v>
      </c>
      <c r="AH11">
        <v>719878</v>
      </c>
      <c r="AI11">
        <v>294666</v>
      </c>
      <c r="AJ11">
        <v>219931</v>
      </c>
      <c r="AK11">
        <v>546907</v>
      </c>
      <c r="AL11">
        <v>294798</v>
      </c>
      <c r="AM11">
        <v>606985</v>
      </c>
      <c r="AN11">
        <v>182663</v>
      </c>
      <c r="AO11">
        <v>607449</v>
      </c>
      <c r="AP11">
        <v>421780</v>
      </c>
      <c r="AQ11">
        <v>367527</v>
      </c>
      <c r="AR11" s="1">
        <f t="shared" si="2"/>
        <v>5030014</v>
      </c>
    </row>
    <row r="12" spans="1:44" ht="14.25" customHeight="1" x14ac:dyDescent="0.2">
      <c r="A12" s="11" t="s">
        <v>56</v>
      </c>
      <c r="B12" s="6">
        <v>714733</v>
      </c>
      <c r="C12" s="10">
        <v>444448</v>
      </c>
      <c r="D12" s="6">
        <v>1146641</v>
      </c>
      <c r="E12" s="6">
        <v>737472</v>
      </c>
      <c r="F12" s="6">
        <v>1101228</v>
      </c>
      <c r="G12" s="6">
        <v>1701497</v>
      </c>
      <c r="H12" s="6">
        <v>2223163</v>
      </c>
      <c r="I12" s="6">
        <v>1632952</v>
      </c>
      <c r="J12" s="6">
        <v>1017192</v>
      </c>
      <c r="K12" s="6">
        <v>1207365</v>
      </c>
      <c r="L12" s="6">
        <v>718965</v>
      </c>
      <c r="M12" s="6">
        <v>1167983</v>
      </c>
      <c r="N12" s="6">
        <f t="shared" si="0"/>
        <v>13813639</v>
      </c>
      <c r="P12" s="4" t="s">
        <v>57</v>
      </c>
      <c r="Q12" s="6">
        <v>893006</v>
      </c>
      <c r="R12" s="10">
        <v>338636</v>
      </c>
      <c r="S12" s="6">
        <v>1301721</v>
      </c>
      <c r="T12" s="6">
        <v>411436</v>
      </c>
      <c r="U12" s="6">
        <v>754815</v>
      </c>
      <c r="V12" s="6">
        <v>533231</v>
      </c>
      <c r="W12" s="6">
        <v>1005212</v>
      </c>
      <c r="X12" s="6">
        <v>974102</v>
      </c>
      <c r="Y12" s="6">
        <v>798421</v>
      </c>
      <c r="Z12" s="6">
        <v>934493</v>
      </c>
      <c r="AA12" s="6">
        <v>148060</v>
      </c>
      <c r="AB12" s="6">
        <v>485440</v>
      </c>
      <c r="AC12" s="6">
        <f t="shared" si="1"/>
        <v>8578573</v>
      </c>
      <c r="AE12" s="4" t="s">
        <v>58</v>
      </c>
      <c r="AF12">
        <v>9689</v>
      </c>
      <c r="AG12" s="9">
        <v>302850</v>
      </c>
      <c r="AH12">
        <v>308187</v>
      </c>
      <c r="AI12">
        <v>301350</v>
      </c>
      <c r="AJ12">
        <v>299191</v>
      </c>
      <c r="AK12">
        <v>313795</v>
      </c>
      <c r="AL12">
        <v>456338</v>
      </c>
      <c r="AM12">
        <v>13947</v>
      </c>
      <c r="AN12">
        <v>495434</v>
      </c>
      <c r="AO12">
        <v>471786</v>
      </c>
      <c r="AP12">
        <v>442465</v>
      </c>
      <c r="AQ12">
        <v>22041</v>
      </c>
      <c r="AR12" s="1">
        <f t="shared" si="2"/>
        <v>3437073</v>
      </c>
    </row>
    <row r="13" spans="1:44" ht="14.25" customHeight="1" x14ac:dyDescent="0.2">
      <c r="A13" s="11" t="s">
        <v>59</v>
      </c>
      <c r="B13" s="6">
        <v>900528</v>
      </c>
      <c r="C13" s="10">
        <v>698346</v>
      </c>
      <c r="D13" s="6">
        <v>963101</v>
      </c>
      <c r="E13" s="6">
        <v>908602</v>
      </c>
      <c r="F13" s="6">
        <v>1182717</v>
      </c>
      <c r="G13" s="6">
        <v>1076578</v>
      </c>
      <c r="H13" s="6">
        <v>864479</v>
      </c>
      <c r="I13" s="6">
        <v>2039453</v>
      </c>
      <c r="J13" s="6">
        <v>2388459</v>
      </c>
      <c r="K13" s="6">
        <v>1932705</v>
      </c>
      <c r="L13" s="6">
        <v>682679</v>
      </c>
      <c r="M13" s="6">
        <v>1295786</v>
      </c>
      <c r="N13" s="6">
        <f t="shared" si="0"/>
        <v>14933433</v>
      </c>
      <c r="P13" s="4" t="s">
        <v>60</v>
      </c>
      <c r="Q13" s="6">
        <v>0</v>
      </c>
      <c r="R13" s="10" t="s">
        <v>91</v>
      </c>
      <c r="S13" s="6" t="s">
        <v>91</v>
      </c>
      <c r="T13" s="6" t="s">
        <v>91</v>
      </c>
      <c r="U13" s="6" t="s">
        <v>91</v>
      </c>
      <c r="V13" s="6">
        <v>0</v>
      </c>
      <c r="W13" s="6">
        <v>0</v>
      </c>
      <c r="X13" s="6">
        <v>0</v>
      </c>
      <c r="Y13" s="6">
        <v>0</v>
      </c>
      <c r="Z13" s="6">
        <v>0</v>
      </c>
      <c r="AA13" s="6">
        <v>0</v>
      </c>
      <c r="AB13" s="6">
        <v>0</v>
      </c>
      <c r="AC13" s="6">
        <f t="shared" si="1"/>
        <v>0</v>
      </c>
      <c r="AE13" s="4" t="s">
        <v>61</v>
      </c>
      <c r="AF13">
        <v>5454</v>
      </c>
      <c r="AG13" s="9">
        <v>4017</v>
      </c>
      <c r="AH13">
        <v>13569</v>
      </c>
      <c r="AI13">
        <v>4160</v>
      </c>
      <c r="AJ13">
        <v>6785</v>
      </c>
      <c r="AK13">
        <v>4295</v>
      </c>
      <c r="AL13">
        <v>2649</v>
      </c>
      <c r="AM13">
        <v>8542</v>
      </c>
      <c r="AN13">
        <v>4315</v>
      </c>
      <c r="AO13">
        <v>4766</v>
      </c>
      <c r="AP13">
        <v>6870</v>
      </c>
      <c r="AQ13">
        <v>2475</v>
      </c>
      <c r="AR13" s="1">
        <f t="shared" si="2"/>
        <v>67897</v>
      </c>
    </row>
    <row r="14" spans="1:44" ht="14.25" customHeight="1" x14ac:dyDescent="0.2">
      <c r="A14" s="11" t="s">
        <v>62</v>
      </c>
      <c r="B14" s="6">
        <v>0</v>
      </c>
      <c r="C14" s="10" t="s">
        <v>91</v>
      </c>
      <c r="D14" s="6" t="s">
        <v>91</v>
      </c>
      <c r="E14" s="6" t="s">
        <v>91</v>
      </c>
      <c r="F14" s="6" t="s">
        <v>91</v>
      </c>
      <c r="G14" s="6">
        <v>0</v>
      </c>
      <c r="H14" s="6">
        <v>0</v>
      </c>
      <c r="I14" s="6">
        <v>0</v>
      </c>
      <c r="J14" s="6">
        <v>0</v>
      </c>
      <c r="K14" s="6">
        <v>0</v>
      </c>
      <c r="L14" s="6">
        <v>0</v>
      </c>
      <c r="M14" s="6">
        <v>0</v>
      </c>
      <c r="N14" s="6">
        <f t="shared" si="0"/>
        <v>0</v>
      </c>
      <c r="P14" s="4" t="s">
        <v>63</v>
      </c>
      <c r="Q14" s="6">
        <v>46457629</v>
      </c>
      <c r="R14" s="10">
        <v>44284949</v>
      </c>
      <c r="S14" s="6">
        <v>47408181</v>
      </c>
      <c r="T14" s="6">
        <v>42119083</v>
      </c>
      <c r="U14" s="6">
        <v>51315186</v>
      </c>
      <c r="V14" s="6">
        <v>51915652</v>
      </c>
      <c r="W14" s="6">
        <v>51558516</v>
      </c>
      <c r="X14" s="6">
        <v>62013155</v>
      </c>
      <c r="Y14" s="6">
        <v>43582894</v>
      </c>
      <c r="Z14" s="6">
        <v>64253370</v>
      </c>
      <c r="AA14" s="6">
        <v>64773828</v>
      </c>
      <c r="AB14" s="6">
        <v>55940962</v>
      </c>
      <c r="AC14" s="6">
        <f t="shared" si="1"/>
        <v>625623405</v>
      </c>
      <c r="AE14" s="4" t="s">
        <v>64</v>
      </c>
      <c r="AF14">
        <v>29920</v>
      </c>
      <c r="AG14" s="9">
        <v>15432</v>
      </c>
      <c r="AH14">
        <v>13952</v>
      </c>
      <c r="AI14">
        <v>17744</v>
      </c>
      <c r="AJ14">
        <v>24872</v>
      </c>
      <c r="AK14">
        <v>10093</v>
      </c>
      <c r="AL14">
        <v>24917</v>
      </c>
      <c r="AM14">
        <v>19083</v>
      </c>
      <c r="AN14">
        <v>30817</v>
      </c>
      <c r="AO14">
        <v>32279</v>
      </c>
      <c r="AP14">
        <v>21346</v>
      </c>
      <c r="AQ14">
        <v>29507</v>
      </c>
      <c r="AR14" s="1">
        <f t="shared" si="2"/>
        <v>269962</v>
      </c>
    </row>
    <row r="15" spans="1:44" ht="14.25" customHeight="1" x14ac:dyDescent="0.2">
      <c r="A15" s="11" t="s">
        <v>65</v>
      </c>
      <c r="B15" s="6">
        <v>129782</v>
      </c>
      <c r="C15" s="10">
        <v>71628</v>
      </c>
      <c r="D15" s="6">
        <v>66499</v>
      </c>
      <c r="E15" s="6">
        <v>78589</v>
      </c>
      <c r="F15" s="6">
        <v>37946</v>
      </c>
      <c r="G15" s="6">
        <v>177748</v>
      </c>
      <c r="H15" s="6">
        <v>102337</v>
      </c>
      <c r="I15" s="6">
        <v>66087</v>
      </c>
      <c r="J15" s="6">
        <v>216745</v>
      </c>
      <c r="K15" s="6">
        <v>192341</v>
      </c>
      <c r="L15" s="6">
        <v>105188</v>
      </c>
      <c r="M15" s="6">
        <v>393934</v>
      </c>
      <c r="N15" s="6">
        <f t="shared" si="0"/>
        <v>1638824</v>
      </c>
      <c r="P15" s="4" t="s">
        <v>66</v>
      </c>
      <c r="Q15" s="6">
        <v>29264</v>
      </c>
      <c r="R15" s="10">
        <v>135490</v>
      </c>
      <c r="S15" s="6">
        <v>43029</v>
      </c>
      <c r="T15" s="6">
        <v>131594</v>
      </c>
      <c r="U15" s="6">
        <v>60819</v>
      </c>
      <c r="V15" s="6">
        <v>115600</v>
      </c>
      <c r="W15" s="6">
        <v>34659</v>
      </c>
      <c r="X15" s="6">
        <v>63499</v>
      </c>
      <c r="Y15" s="6">
        <v>250101</v>
      </c>
      <c r="Z15" s="6">
        <v>75981</v>
      </c>
      <c r="AA15" s="6">
        <v>42257</v>
      </c>
      <c r="AB15" s="6">
        <v>71021</v>
      </c>
      <c r="AC15" s="6">
        <f t="shared" si="1"/>
        <v>1053314</v>
      </c>
      <c r="AE15" s="4" t="s">
        <v>67</v>
      </c>
      <c r="AF15">
        <v>77222</v>
      </c>
      <c r="AG15" s="9">
        <v>64956</v>
      </c>
      <c r="AH15">
        <v>72343</v>
      </c>
      <c r="AI15">
        <v>61764</v>
      </c>
      <c r="AJ15">
        <v>100364</v>
      </c>
      <c r="AK15">
        <v>92627</v>
      </c>
      <c r="AL15">
        <v>59176</v>
      </c>
      <c r="AM15">
        <v>72948</v>
      </c>
      <c r="AN15">
        <v>66568</v>
      </c>
      <c r="AO15">
        <v>82238</v>
      </c>
      <c r="AP15">
        <v>69134</v>
      </c>
      <c r="AQ15">
        <v>53657</v>
      </c>
      <c r="AR15" s="1">
        <f t="shared" si="2"/>
        <v>872997</v>
      </c>
    </row>
    <row r="16" spans="1:44" ht="14.25" customHeight="1" x14ac:dyDescent="0.2">
      <c r="A16" s="11" t="s">
        <v>68</v>
      </c>
      <c r="B16" s="6">
        <v>3818519</v>
      </c>
      <c r="C16" s="10">
        <v>3960669</v>
      </c>
      <c r="D16" s="6">
        <v>5182690</v>
      </c>
      <c r="E16" s="6">
        <v>1827995</v>
      </c>
      <c r="F16" s="6">
        <v>2642670</v>
      </c>
      <c r="G16" s="6">
        <v>1137485</v>
      </c>
      <c r="H16" s="6">
        <v>1109598</v>
      </c>
      <c r="I16" s="6">
        <v>1137242</v>
      </c>
      <c r="J16" s="6">
        <v>448723</v>
      </c>
      <c r="K16" s="6">
        <v>507371</v>
      </c>
      <c r="L16" s="6">
        <v>4606780</v>
      </c>
      <c r="M16" s="6">
        <v>3389462</v>
      </c>
      <c r="N16" s="6">
        <f t="shared" si="0"/>
        <v>29769204</v>
      </c>
      <c r="P16" s="4" t="s">
        <v>69</v>
      </c>
      <c r="Q16" s="6">
        <v>38021</v>
      </c>
      <c r="R16" s="10">
        <v>5464</v>
      </c>
      <c r="S16" s="6">
        <v>9116</v>
      </c>
      <c r="T16" s="6">
        <v>47998</v>
      </c>
      <c r="U16" s="6">
        <v>43251</v>
      </c>
      <c r="V16" s="6">
        <v>9507</v>
      </c>
      <c r="W16" s="6">
        <v>57504</v>
      </c>
      <c r="X16" s="6">
        <v>11038</v>
      </c>
      <c r="Y16" s="6">
        <v>8740</v>
      </c>
      <c r="Z16" s="6">
        <v>68706</v>
      </c>
      <c r="AA16" s="6">
        <v>16555</v>
      </c>
      <c r="AB16" s="6">
        <v>131471</v>
      </c>
      <c r="AC16" s="6">
        <f t="shared" si="1"/>
        <v>447371</v>
      </c>
      <c r="AE16" s="4" t="s">
        <v>70</v>
      </c>
      <c r="AF16">
        <v>129592</v>
      </c>
      <c r="AG16" s="9">
        <v>87263</v>
      </c>
      <c r="AH16">
        <v>128828</v>
      </c>
      <c r="AI16">
        <v>88224</v>
      </c>
      <c r="AJ16">
        <v>138145</v>
      </c>
      <c r="AK16">
        <v>104955</v>
      </c>
      <c r="AL16">
        <v>119669</v>
      </c>
      <c r="AM16">
        <v>107193</v>
      </c>
      <c r="AN16">
        <v>101310</v>
      </c>
      <c r="AO16">
        <v>121772</v>
      </c>
      <c r="AP16">
        <v>128878</v>
      </c>
      <c r="AQ16">
        <v>98183</v>
      </c>
      <c r="AR16" s="1">
        <f t="shared" si="2"/>
        <v>1354012</v>
      </c>
    </row>
    <row r="17" spans="1:45" ht="14.25" customHeight="1" x14ac:dyDescent="0.2">
      <c r="A17" s="11" t="s">
        <v>71</v>
      </c>
      <c r="B17" s="6">
        <v>13396128</v>
      </c>
      <c r="C17" s="10">
        <v>14002082</v>
      </c>
      <c r="D17" s="6">
        <v>12995919</v>
      </c>
      <c r="E17" s="6">
        <v>5187284</v>
      </c>
      <c r="F17" s="6">
        <v>4216410</v>
      </c>
      <c r="G17" s="6">
        <v>2313011</v>
      </c>
      <c r="H17" s="6">
        <v>1532609</v>
      </c>
      <c r="I17" s="6">
        <v>3275798</v>
      </c>
      <c r="J17" s="6">
        <v>1149374</v>
      </c>
      <c r="K17" s="6">
        <v>2239120</v>
      </c>
      <c r="L17" s="6">
        <v>3135967</v>
      </c>
      <c r="M17" s="6">
        <v>11141146</v>
      </c>
      <c r="N17" s="6">
        <f t="shared" si="0"/>
        <v>74584848</v>
      </c>
      <c r="P17" s="4" t="s">
        <v>72</v>
      </c>
      <c r="Q17" s="6">
        <v>1702</v>
      </c>
      <c r="R17" s="10">
        <v>11230</v>
      </c>
      <c r="S17" s="6">
        <v>3548</v>
      </c>
      <c r="T17" s="6">
        <v>1302</v>
      </c>
      <c r="U17" s="6">
        <v>11269</v>
      </c>
      <c r="V17" s="6">
        <v>3287</v>
      </c>
      <c r="W17" s="6">
        <v>3704</v>
      </c>
      <c r="X17" s="6">
        <v>7984</v>
      </c>
      <c r="Y17" s="6">
        <v>2155</v>
      </c>
      <c r="Z17" s="6">
        <v>16971</v>
      </c>
      <c r="AA17" s="6">
        <v>5218</v>
      </c>
      <c r="AB17" s="6">
        <v>44131</v>
      </c>
      <c r="AC17" s="6">
        <f t="shared" si="1"/>
        <v>112501</v>
      </c>
      <c r="AE17" s="4" t="s">
        <v>0</v>
      </c>
      <c r="AR17" s="1" t="s">
        <v>91</v>
      </c>
    </row>
    <row r="18" spans="1:45" ht="14.25" customHeight="1" x14ac:dyDescent="0.2">
      <c r="A18" s="11" t="s">
        <v>73</v>
      </c>
      <c r="B18" s="6">
        <v>4843451</v>
      </c>
      <c r="C18" s="10">
        <v>5637561</v>
      </c>
      <c r="D18" s="6">
        <v>6105844</v>
      </c>
      <c r="E18" s="6">
        <v>6802126</v>
      </c>
      <c r="F18" s="6">
        <v>8800596</v>
      </c>
      <c r="G18" s="6">
        <v>7661345</v>
      </c>
      <c r="H18" s="6">
        <v>6852239</v>
      </c>
      <c r="I18" s="6">
        <v>8409854</v>
      </c>
      <c r="J18" s="6">
        <v>6952812</v>
      </c>
      <c r="K18" s="6">
        <v>8310654</v>
      </c>
      <c r="L18" s="6">
        <v>8539790</v>
      </c>
      <c r="M18" s="6">
        <v>7867660</v>
      </c>
      <c r="N18" s="6">
        <f t="shared" si="0"/>
        <v>86783932</v>
      </c>
      <c r="P18" s="4" t="s">
        <v>74</v>
      </c>
      <c r="Q18" s="6">
        <v>74669</v>
      </c>
      <c r="R18" s="10">
        <v>107974</v>
      </c>
      <c r="S18" s="6">
        <v>111024</v>
      </c>
      <c r="T18" s="6">
        <v>100301</v>
      </c>
      <c r="U18" s="6">
        <v>94228</v>
      </c>
      <c r="V18" s="6">
        <v>25195</v>
      </c>
      <c r="W18" s="6">
        <v>18189</v>
      </c>
      <c r="X18" s="6">
        <v>93636</v>
      </c>
      <c r="Y18" s="6">
        <v>52795</v>
      </c>
      <c r="Z18" s="6">
        <v>84790</v>
      </c>
      <c r="AA18" s="6">
        <v>47770</v>
      </c>
      <c r="AB18" s="6">
        <v>63666</v>
      </c>
      <c r="AC18" s="6">
        <f t="shared" si="1"/>
        <v>874237</v>
      </c>
      <c r="AE18" s="4" t="s">
        <v>0</v>
      </c>
      <c r="AF18" s="3">
        <f t="shared" ref="AF18:AR18" si="3">SUM(B2:B20)+SUM(Q2:Q30)+SUM(AF2:AF16)</f>
        <v>453287807</v>
      </c>
      <c r="AG18" s="3">
        <f t="shared" si="3"/>
        <v>475315257</v>
      </c>
      <c r="AH18" s="3">
        <f t="shared" si="3"/>
        <v>576369657</v>
      </c>
      <c r="AI18" s="3">
        <f t="shared" si="3"/>
        <v>503112262</v>
      </c>
      <c r="AJ18" s="3">
        <f t="shared" si="3"/>
        <v>442629712</v>
      </c>
      <c r="AK18" s="3">
        <f t="shared" si="3"/>
        <v>460127520</v>
      </c>
      <c r="AL18" s="3">
        <f t="shared" si="3"/>
        <v>474011086</v>
      </c>
      <c r="AM18" s="3">
        <f t="shared" si="3"/>
        <v>567076222</v>
      </c>
      <c r="AN18" s="3">
        <f t="shared" si="3"/>
        <v>491468846</v>
      </c>
      <c r="AO18" s="3">
        <f t="shared" si="3"/>
        <v>585104401</v>
      </c>
      <c r="AP18" s="3">
        <f t="shared" si="3"/>
        <v>595390160</v>
      </c>
      <c r="AQ18" s="3">
        <f t="shared" si="3"/>
        <v>678823636</v>
      </c>
      <c r="AR18" s="3">
        <f t="shared" si="3"/>
        <v>6302716566</v>
      </c>
      <c r="AS18" s="1">
        <f>SUM(AI18:AN18)</f>
        <v>2938425648</v>
      </c>
    </row>
    <row r="19" spans="1:45" ht="14.25" customHeight="1" x14ac:dyDescent="0.2">
      <c r="A19" s="11" t="s">
        <v>97</v>
      </c>
      <c r="B19" s="6">
        <v>0</v>
      </c>
      <c r="C19" s="10" t="s">
        <v>91</v>
      </c>
      <c r="D19" s="6">
        <v>575267</v>
      </c>
      <c r="E19" s="6" t="s">
        <v>91</v>
      </c>
      <c r="F19" s="6" t="s">
        <v>91</v>
      </c>
      <c r="G19" s="6">
        <v>0</v>
      </c>
      <c r="H19" s="6">
        <v>0</v>
      </c>
      <c r="I19" s="6">
        <v>0</v>
      </c>
      <c r="J19" s="6">
        <v>582906</v>
      </c>
      <c r="K19" s="6">
        <v>0</v>
      </c>
      <c r="L19" s="6">
        <v>0</v>
      </c>
      <c r="M19" s="6">
        <v>0</v>
      </c>
      <c r="N19" s="6">
        <f t="shared" si="0"/>
        <v>1158173</v>
      </c>
      <c r="P19" s="4" t="s">
        <v>75</v>
      </c>
      <c r="Q19" s="6">
        <v>305235</v>
      </c>
      <c r="R19" s="10">
        <v>28532</v>
      </c>
      <c r="S19" s="6">
        <v>171152</v>
      </c>
      <c r="T19" s="6">
        <v>41258</v>
      </c>
      <c r="U19" s="6">
        <v>139988</v>
      </c>
      <c r="V19" s="6">
        <v>234416</v>
      </c>
      <c r="W19" s="6">
        <v>195122</v>
      </c>
      <c r="X19" s="6">
        <v>238208</v>
      </c>
      <c r="Y19" s="6">
        <v>41299</v>
      </c>
      <c r="Z19" s="6">
        <v>127477</v>
      </c>
      <c r="AA19" s="6">
        <v>101529</v>
      </c>
      <c r="AB19" s="6">
        <v>42823</v>
      </c>
      <c r="AC19" s="6">
        <f t="shared" si="1"/>
        <v>1667039</v>
      </c>
      <c r="AE19" s="4" t="s">
        <v>0</v>
      </c>
      <c r="AG19" s="3" t="s">
        <v>89</v>
      </c>
      <c r="AR19" s="1" t="s">
        <v>91</v>
      </c>
    </row>
    <row r="20" spans="1:45" ht="14.25" customHeight="1" x14ac:dyDescent="0.2">
      <c r="A20" s="11" t="s">
        <v>76</v>
      </c>
      <c r="B20" s="6">
        <v>508678</v>
      </c>
      <c r="C20" s="10" t="s">
        <v>91</v>
      </c>
      <c r="D20" s="6" t="s">
        <v>91</v>
      </c>
      <c r="E20" s="6" t="s">
        <v>91</v>
      </c>
      <c r="F20" s="6" t="s">
        <v>91</v>
      </c>
      <c r="G20" s="6">
        <v>0</v>
      </c>
      <c r="H20" s="6">
        <v>94053</v>
      </c>
      <c r="I20" s="6">
        <v>0</v>
      </c>
      <c r="J20" s="6">
        <v>0</v>
      </c>
      <c r="K20" s="6">
        <v>98426</v>
      </c>
      <c r="L20" s="6">
        <v>0</v>
      </c>
      <c r="M20" s="6">
        <v>0</v>
      </c>
      <c r="N20" s="6">
        <f t="shared" si="0"/>
        <v>701157</v>
      </c>
      <c r="P20" s="4" t="s">
        <v>77</v>
      </c>
      <c r="Q20" s="6">
        <v>3742</v>
      </c>
      <c r="R20" s="10">
        <v>5609</v>
      </c>
      <c r="S20" s="6">
        <v>17161</v>
      </c>
      <c r="T20" s="6">
        <v>15691</v>
      </c>
      <c r="U20" s="6">
        <v>2826</v>
      </c>
      <c r="V20" s="6">
        <v>10297</v>
      </c>
      <c r="W20" s="6">
        <v>7179</v>
      </c>
      <c r="X20" s="6">
        <v>12169</v>
      </c>
      <c r="Y20" s="6">
        <v>8040</v>
      </c>
      <c r="Z20" s="6">
        <v>5805</v>
      </c>
      <c r="AA20" s="6">
        <v>3793</v>
      </c>
      <c r="AB20" s="6">
        <v>4740</v>
      </c>
      <c r="AC20" s="6">
        <f t="shared" si="1"/>
        <v>97052</v>
      </c>
      <c r="AE20" s="4" t="s">
        <v>0</v>
      </c>
      <c r="AF20" s="3">
        <f t="shared" ref="AF20:AR20" si="4">SUM(AF2:AF16)</f>
        <v>2161917</v>
      </c>
      <c r="AG20" s="3">
        <f t="shared" si="4"/>
        <v>2348268</v>
      </c>
      <c r="AH20" s="3">
        <f t="shared" si="4"/>
        <v>3340277</v>
      </c>
      <c r="AI20" s="3">
        <f t="shared" si="4"/>
        <v>3025473</v>
      </c>
      <c r="AJ20" s="3">
        <f t="shared" si="4"/>
        <v>2921224</v>
      </c>
      <c r="AK20" s="3">
        <f t="shared" si="4"/>
        <v>2888326</v>
      </c>
      <c r="AL20" s="3">
        <f t="shared" si="4"/>
        <v>3774678</v>
      </c>
      <c r="AM20" s="3">
        <f t="shared" si="4"/>
        <v>3085094</v>
      </c>
      <c r="AN20" s="3">
        <f t="shared" si="4"/>
        <v>2660360</v>
      </c>
      <c r="AO20" s="3">
        <f t="shared" si="4"/>
        <v>3238055</v>
      </c>
      <c r="AP20" s="3">
        <f t="shared" si="4"/>
        <v>4009209</v>
      </c>
      <c r="AQ20" s="3">
        <f t="shared" si="4"/>
        <v>2327534</v>
      </c>
      <c r="AR20" s="3">
        <f t="shared" si="4"/>
        <v>35780415</v>
      </c>
    </row>
    <row r="21" spans="1:45" ht="14.25" customHeight="1" x14ac:dyDescent="0.2">
      <c r="A21" s="4" t="s">
        <v>0</v>
      </c>
      <c r="N21" s="6" t="s">
        <v>89</v>
      </c>
      <c r="P21" s="4" t="s">
        <v>78</v>
      </c>
      <c r="Q21" s="6">
        <v>33435</v>
      </c>
      <c r="R21" s="10">
        <v>20686</v>
      </c>
      <c r="S21" s="6">
        <v>38713</v>
      </c>
      <c r="T21" s="6">
        <v>22346</v>
      </c>
      <c r="U21" s="6">
        <v>33082</v>
      </c>
      <c r="V21" s="6">
        <v>25110</v>
      </c>
      <c r="W21" s="6">
        <v>26906</v>
      </c>
      <c r="X21" s="6">
        <v>34064</v>
      </c>
      <c r="Y21" s="6">
        <v>32567</v>
      </c>
      <c r="Z21" s="6">
        <v>33855</v>
      </c>
      <c r="AA21" s="6">
        <v>38676</v>
      </c>
      <c r="AB21" s="6">
        <v>36298</v>
      </c>
      <c r="AC21" s="6">
        <f t="shared" si="1"/>
        <v>375738</v>
      </c>
      <c r="AE21" s="4" t="s">
        <v>0</v>
      </c>
      <c r="AR21" s="1">
        <f>SUM(AG21:AQ21)</f>
        <v>0</v>
      </c>
    </row>
    <row r="22" spans="1:45" ht="14.25" customHeight="1" x14ac:dyDescent="0.2">
      <c r="A22" s="4" t="s">
        <v>0</v>
      </c>
      <c r="B22" s="6">
        <f t="shared" ref="B22:N22" si="5">SUM(B2:B20)</f>
        <v>365308266</v>
      </c>
      <c r="C22" s="6">
        <f t="shared" si="5"/>
        <v>380110843</v>
      </c>
      <c r="D22" s="6">
        <f t="shared" si="5"/>
        <v>470078564</v>
      </c>
      <c r="E22" s="6">
        <f t="shared" si="5"/>
        <v>404154181</v>
      </c>
      <c r="F22" s="6">
        <f t="shared" si="5"/>
        <v>332460470</v>
      </c>
      <c r="G22" s="6">
        <f t="shared" si="5"/>
        <v>364854438</v>
      </c>
      <c r="H22" s="6">
        <f t="shared" si="5"/>
        <v>368091612</v>
      </c>
      <c r="I22" s="6">
        <f t="shared" si="5"/>
        <v>448996590</v>
      </c>
      <c r="J22" s="6">
        <f t="shared" si="5"/>
        <v>403068701</v>
      </c>
      <c r="K22" s="6">
        <f t="shared" si="5"/>
        <v>462196102</v>
      </c>
      <c r="L22" s="6">
        <f t="shared" si="5"/>
        <v>472522918</v>
      </c>
      <c r="M22" s="6">
        <f t="shared" si="5"/>
        <v>557076162</v>
      </c>
      <c r="N22" s="6">
        <f t="shared" si="5"/>
        <v>5028918847</v>
      </c>
      <c r="P22" s="4" t="s">
        <v>79</v>
      </c>
      <c r="Q22" s="6">
        <v>128949</v>
      </c>
      <c r="R22" s="10">
        <v>152662</v>
      </c>
      <c r="S22" s="6">
        <v>185180</v>
      </c>
      <c r="T22" s="6">
        <v>85104</v>
      </c>
      <c r="U22" s="6">
        <v>129732</v>
      </c>
      <c r="V22" s="6">
        <v>110508</v>
      </c>
      <c r="W22" s="6">
        <v>146091</v>
      </c>
      <c r="X22" s="6">
        <v>75283</v>
      </c>
      <c r="Y22" s="6">
        <v>126571</v>
      </c>
      <c r="Z22" s="6">
        <v>150428</v>
      </c>
      <c r="AA22" s="6">
        <v>115768</v>
      </c>
      <c r="AB22" s="6">
        <v>77554</v>
      </c>
      <c r="AC22" s="6">
        <f t="shared" si="1"/>
        <v>1483830</v>
      </c>
      <c r="AE22" s="4" t="s">
        <v>0</v>
      </c>
      <c r="AF22" s="3">
        <f t="shared" ref="AF22:AR22" si="6">SUM(B22+Q32+AF20)</f>
        <v>453287807</v>
      </c>
      <c r="AG22" s="3">
        <f t="shared" si="6"/>
        <v>475315257</v>
      </c>
      <c r="AH22" s="3">
        <f t="shared" si="6"/>
        <v>576369657</v>
      </c>
      <c r="AI22" s="3">
        <f t="shared" si="6"/>
        <v>503112262</v>
      </c>
      <c r="AJ22" s="3">
        <f t="shared" si="6"/>
        <v>442629712</v>
      </c>
      <c r="AK22" s="3">
        <f t="shared" si="6"/>
        <v>460127520</v>
      </c>
      <c r="AL22" s="3">
        <f t="shared" si="6"/>
        <v>474011086</v>
      </c>
      <c r="AM22" s="3">
        <f t="shared" si="6"/>
        <v>567076222</v>
      </c>
      <c r="AN22" s="3">
        <f t="shared" si="6"/>
        <v>491468846</v>
      </c>
      <c r="AO22" s="3">
        <f t="shared" si="6"/>
        <v>585104401</v>
      </c>
      <c r="AP22" s="3">
        <f t="shared" si="6"/>
        <v>595390160</v>
      </c>
      <c r="AQ22" s="3">
        <f t="shared" si="6"/>
        <v>678823636</v>
      </c>
      <c r="AR22" s="3">
        <f t="shared" si="6"/>
        <v>6302716566</v>
      </c>
    </row>
    <row r="23" spans="1:45" ht="14.25" customHeight="1" x14ac:dyDescent="0.2">
      <c r="A23" s="4" t="s">
        <v>0</v>
      </c>
      <c r="P23" s="4" t="s">
        <v>80</v>
      </c>
      <c r="Q23" s="6">
        <v>0</v>
      </c>
      <c r="R23" s="10" t="s">
        <v>91</v>
      </c>
      <c r="S23" s="6" t="s">
        <v>91</v>
      </c>
      <c r="T23" s="6" t="s">
        <v>91</v>
      </c>
      <c r="U23" s="6" t="s">
        <v>91</v>
      </c>
      <c r="V23" s="6">
        <v>0</v>
      </c>
      <c r="W23" s="6">
        <v>0</v>
      </c>
      <c r="X23" s="6">
        <v>0</v>
      </c>
      <c r="Y23" s="6">
        <v>0</v>
      </c>
      <c r="Z23" s="6">
        <v>0</v>
      </c>
      <c r="AA23" s="6">
        <v>0</v>
      </c>
      <c r="AB23" s="6">
        <v>0</v>
      </c>
      <c r="AC23" s="6">
        <f t="shared" si="1"/>
        <v>0</v>
      </c>
      <c r="AE23" s="4" t="s">
        <v>0</v>
      </c>
      <c r="AF23" s="8">
        <v>103.76</v>
      </c>
      <c r="AG23" s="8">
        <v>107.05</v>
      </c>
      <c r="AH23" s="8">
        <v>108.3</v>
      </c>
      <c r="AI23" s="8">
        <v>106.02</v>
      </c>
      <c r="AJ23" s="8">
        <v>107.38</v>
      </c>
      <c r="AK23" s="8">
        <v>107.19</v>
      </c>
      <c r="AL23" s="8"/>
      <c r="AM23" s="8">
        <v>108.7</v>
      </c>
      <c r="AN23" s="8">
        <v>122.09</v>
      </c>
      <c r="AO23" s="8">
        <v>123.09</v>
      </c>
      <c r="AP23" s="8">
        <v>108.14</v>
      </c>
      <c r="AQ23" s="8">
        <v>125.09</v>
      </c>
      <c r="AR23" s="8">
        <v>126.09</v>
      </c>
    </row>
    <row r="24" spans="1:45" ht="14.25" customHeight="1" x14ac:dyDescent="0.2">
      <c r="A24" s="4" t="s">
        <v>0</v>
      </c>
      <c r="P24" s="4" t="s">
        <v>81</v>
      </c>
      <c r="Q24" s="6">
        <v>310341</v>
      </c>
      <c r="R24" s="10">
        <v>390628</v>
      </c>
      <c r="S24" s="6">
        <v>444880</v>
      </c>
      <c r="T24" s="6">
        <v>333308</v>
      </c>
      <c r="U24" s="6">
        <v>349481</v>
      </c>
      <c r="V24" s="6">
        <v>488227</v>
      </c>
      <c r="W24" s="6">
        <v>338192</v>
      </c>
      <c r="X24" s="6">
        <v>429950</v>
      </c>
      <c r="Y24" s="6">
        <v>314361</v>
      </c>
      <c r="Z24" s="6">
        <v>405714</v>
      </c>
      <c r="AA24" s="6">
        <v>382437</v>
      </c>
      <c r="AB24" s="6">
        <v>400846</v>
      </c>
      <c r="AC24" s="6">
        <f t="shared" si="1"/>
        <v>4588365</v>
      </c>
      <c r="AE24" s="4" t="s">
        <v>0</v>
      </c>
      <c r="AF24" s="3">
        <f t="shared" ref="AF24:AM24" si="7">AF22/AF23*1000</f>
        <v>4368618031.9969158</v>
      </c>
      <c r="AG24" s="3">
        <f t="shared" si="7"/>
        <v>4440123839.3274174</v>
      </c>
      <c r="AH24" s="3">
        <f t="shared" si="7"/>
        <v>5321972825.4847651</v>
      </c>
      <c r="AI24" s="3">
        <f t="shared" si="7"/>
        <v>4745446727.0326357</v>
      </c>
      <c r="AJ24" s="3">
        <f t="shared" si="7"/>
        <v>4122087092.5684485</v>
      </c>
      <c r="AK24" s="3">
        <f t="shared" si="7"/>
        <v>4292634760.7052894</v>
      </c>
      <c r="AL24" s="1" t="s">
        <v>89</v>
      </c>
      <c r="AM24" s="3">
        <f t="shared" si="7"/>
        <v>5216892566.6973324</v>
      </c>
      <c r="AN24" s="1" t="s">
        <v>89</v>
      </c>
      <c r="AO24" s="1" t="s">
        <v>89</v>
      </c>
      <c r="AP24" s="1" t="s">
        <v>89</v>
      </c>
      <c r="AQ24" s="1" t="s">
        <v>91</v>
      </c>
      <c r="AR24" s="1">
        <f>SUM(AG24:AQ24)</f>
        <v>28139157811.815887</v>
      </c>
    </row>
    <row r="25" spans="1:45" ht="14.25" customHeight="1" x14ac:dyDescent="0.2">
      <c r="A25" s="4" t="s">
        <v>0</v>
      </c>
      <c r="P25" s="4" t="s">
        <v>82</v>
      </c>
      <c r="Q25" s="6">
        <v>38336</v>
      </c>
      <c r="R25" s="10">
        <v>26707</v>
      </c>
      <c r="S25" s="6">
        <v>52611</v>
      </c>
      <c r="T25" s="6">
        <v>56553</v>
      </c>
      <c r="U25" s="6">
        <v>69523</v>
      </c>
      <c r="V25" s="6">
        <v>59686</v>
      </c>
      <c r="W25" s="6">
        <v>40219</v>
      </c>
      <c r="X25" s="6">
        <v>52844</v>
      </c>
      <c r="Y25" s="6">
        <v>46905</v>
      </c>
      <c r="Z25" s="6">
        <v>50721</v>
      </c>
      <c r="AA25" s="6">
        <v>65315</v>
      </c>
      <c r="AB25" s="6">
        <v>57627</v>
      </c>
      <c r="AC25" s="6">
        <f t="shared" si="1"/>
        <v>617047</v>
      </c>
      <c r="AE25" s="4" t="s">
        <v>0</v>
      </c>
      <c r="AR25" s="1">
        <f>SUM(AG25:AQ25)</f>
        <v>0</v>
      </c>
    </row>
    <row r="26" spans="1:45" ht="14.25" customHeight="1" x14ac:dyDescent="0.2">
      <c r="A26" s="4" t="s">
        <v>0</v>
      </c>
      <c r="P26" s="4" t="s">
        <v>83</v>
      </c>
      <c r="Q26" s="6">
        <v>233754</v>
      </c>
      <c r="R26" s="10">
        <v>16147</v>
      </c>
      <c r="S26" s="6">
        <v>28931</v>
      </c>
      <c r="T26" s="6">
        <v>114218</v>
      </c>
      <c r="U26" s="6" t="s">
        <v>91</v>
      </c>
      <c r="V26" s="6">
        <v>0</v>
      </c>
      <c r="W26" s="6">
        <v>0</v>
      </c>
      <c r="X26" s="6">
        <v>0</v>
      </c>
      <c r="Y26" s="6">
        <v>0</v>
      </c>
      <c r="Z26" s="6">
        <v>0</v>
      </c>
      <c r="AA26" s="6">
        <v>0</v>
      </c>
      <c r="AB26" s="6">
        <v>20112</v>
      </c>
      <c r="AC26" s="6">
        <f t="shared" si="1"/>
        <v>413162</v>
      </c>
      <c r="AE26" s="2" t="s">
        <v>0</v>
      </c>
      <c r="AJ26" s="8"/>
      <c r="AM26">
        <v>115.95</v>
      </c>
      <c r="AN26">
        <v>106.71</v>
      </c>
      <c r="AO26">
        <v>106.34</v>
      </c>
      <c r="AP26">
        <v>108.14</v>
      </c>
      <c r="AR26" s="1">
        <f>SUM(AG26:AQ26)</f>
        <v>437.14</v>
      </c>
    </row>
    <row r="27" spans="1:45" ht="14.25" customHeight="1" x14ac:dyDescent="0.2">
      <c r="A27" s="4" t="s">
        <v>0</v>
      </c>
      <c r="P27" s="4" t="s">
        <v>84</v>
      </c>
      <c r="Q27" s="6">
        <v>23061322</v>
      </c>
      <c r="R27" s="10">
        <v>30411492</v>
      </c>
      <c r="S27" s="6">
        <v>31961231</v>
      </c>
      <c r="T27" s="6">
        <v>33228412</v>
      </c>
      <c r="U27" s="6">
        <v>36730473</v>
      </c>
      <c r="V27" s="6">
        <v>24913037</v>
      </c>
      <c r="W27" s="6">
        <v>29581990</v>
      </c>
      <c r="X27" s="6">
        <v>29714848</v>
      </c>
      <c r="Y27" s="6">
        <v>25235191</v>
      </c>
      <c r="Z27" s="6">
        <v>30771593</v>
      </c>
      <c r="AA27" s="6">
        <v>31372201</v>
      </c>
      <c r="AB27" s="6">
        <v>37832485</v>
      </c>
      <c r="AC27" s="6">
        <f t="shared" si="1"/>
        <v>364814275</v>
      </c>
      <c r="AE27" s="2" t="s">
        <v>0</v>
      </c>
      <c r="AI27" s="1"/>
      <c r="AJ27" s="1"/>
      <c r="AK27" s="1"/>
      <c r="AL27" s="1" t="e">
        <f t="shared" ref="AL27:AR27" si="8">AL18/AL26*1000</f>
        <v>#DIV/0!</v>
      </c>
      <c r="AM27" s="1">
        <f t="shared" si="8"/>
        <v>4890696179.3876677</v>
      </c>
      <c r="AN27" s="1">
        <f t="shared" si="8"/>
        <v>4605649386.186861</v>
      </c>
      <c r="AO27" s="1">
        <f t="shared" si="8"/>
        <v>5502204259.9210081</v>
      </c>
      <c r="AP27" s="1">
        <f t="shared" si="8"/>
        <v>5505734788.2374706</v>
      </c>
      <c r="AQ27" s="1"/>
      <c r="AR27" s="1">
        <f t="shared" si="8"/>
        <v>14418073308.322277</v>
      </c>
    </row>
    <row r="28" spans="1:45" ht="14.25" customHeight="1" x14ac:dyDescent="0.2">
      <c r="A28" s="4" t="s">
        <v>0</v>
      </c>
      <c r="P28" s="4" t="s">
        <v>85</v>
      </c>
      <c r="Q28" s="6">
        <v>153031</v>
      </c>
      <c r="R28" s="10">
        <v>79178</v>
      </c>
      <c r="S28" s="6">
        <v>258261</v>
      </c>
      <c r="T28" s="6">
        <v>581462</v>
      </c>
      <c r="U28" s="6">
        <v>898499</v>
      </c>
      <c r="V28" s="6">
        <v>0</v>
      </c>
      <c r="W28" s="6">
        <v>45074</v>
      </c>
      <c r="X28" s="6">
        <v>316684</v>
      </c>
      <c r="Y28" s="6">
        <v>317042</v>
      </c>
      <c r="Z28" s="6">
        <v>290083</v>
      </c>
      <c r="AA28" s="6">
        <v>166836</v>
      </c>
      <c r="AB28" s="6">
        <v>216669</v>
      </c>
      <c r="AC28" s="6">
        <f t="shared" si="1"/>
        <v>3322819</v>
      </c>
      <c r="AE28" s="2" t="s">
        <v>0</v>
      </c>
    </row>
    <row r="29" spans="1:45" ht="14.25" customHeight="1" x14ac:dyDescent="0.2">
      <c r="A29" s="4" t="s">
        <v>0</v>
      </c>
      <c r="P29" s="4" t="s">
        <v>86</v>
      </c>
      <c r="Q29" s="6">
        <v>9876149</v>
      </c>
      <c r="R29" s="10">
        <v>10055613</v>
      </c>
      <c r="S29" s="6">
        <v>16271054</v>
      </c>
      <c r="T29" s="6">
        <v>12721071</v>
      </c>
      <c r="U29" s="6">
        <v>11040158</v>
      </c>
      <c r="V29" s="6">
        <v>9780399</v>
      </c>
      <c r="W29" s="6">
        <v>13917341</v>
      </c>
      <c r="X29" s="6">
        <v>14492929</v>
      </c>
      <c r="Y29" s="6">
        <v>11700578</v>
      </c>
      <c r="Z29" s="6">
        <v>15709102</v>
      </c>
      <c r="AA29" s="6">
        <v>15833617</v>
      </c>
      <c r="AB29" s="6">
        <v>19109066</v>
      </c>
      <c r="AC29" s="6">
        <f t="shared" si="1"/>
        <v>160507077</v>
      </c>
      <c r="AE29" s="2" t="s">
        <v>0</v>
      </c>
    </row>
    <row r="30" spans="1:45" ht="14.25" customHeight="1" x14ac:dyDescent="0.2">
      <c r="A30" s="4" t="s">
        <v>0</v>
      </c>
      <c r="P30" s="4" t="s">
        <v>87</v>
      </c>
      <c r="Q30" s="6">
        <v>10973</v>
      </c>
      <c r="R30" s="10">
        <v>2025</v>
      </c>
      <c r="S30" s="6">
        <v>7900</v>
      </c>
      <c r="T30" s="6">
        <v>4133</v>
      </c>
      <c r="U30" s="6">
        <v>8774</v>
      </c>
      <c r="V30" s="6">
        <v>4241</v>
      </c>
      <c r="W30" s="6">
        <v>4878</v>
      </c>
      <c r="X30" s="6">
        <v>2464</v>
      </c>
      <c r="Y30" s="6">
        <v>0</v>
      </c>
      <c r="Z30" s="6">
        <v>1879</v>
      </c>
      <c r="AA30" s="6">
        <v>7755</v>
      </c>
      <c r="AB30" s="6">
        <v>2022</v>
      </c>
      <c r="AC30" s="6">
        <f t="shared" si="1"/>
        <v>57044</v>
      </c>
      <c r="AE30" s="5" t="s">
        <v>88</v>
      </c>
    </row>
    <row r="31" spans="1:45" ht="14.25" customHeight="1" x14ac:dyDescent="0.2">
      <c r="A31" s="4" t="s">
        <v>0</v>
      </c>
      <c r="AC31" s="6" t="s">
        <v>89</v>
      </c>
    </row>
    <row r="32" spans="1:45" ht="14.25" customHeight="1" x14ac:dyDescent="0.2">
      <c r="A32" s="4" t="s">
        <v>0</v>
      </c>
      <c r="Q32" s="6">
        <f t="shared" ref="Q32:Y32" si="9">SUM(Q2:Q30)</f>
        <v>85817624</v>
      </c>
      <c r="R32" s="6">
        <f>SUM(R2:R30)</f>
        <v>92856146</v>
      </c>
      <c r="S32" s="6">
        <f t="shared" si="9"/>
        <v>102950816</v>
      </c>
      <c r="T32" s="6">
        <f t="shared" si="9"/>
        <v>95932608</v>
      </c>
      <c r="U32" s="6">
        <f t="shared" si="9"/>
        <v>107248018</v>
      </c>
      <c r="V32" s="6">
        <f t="shared" si="9"/>
        <v>92384756</v>
      </c>
      <c r="W32" s="6">
        <f t="shared" si="9"/>
        <v>102144796</v>
      </c>
      <c r="X32" s="6">
        <f t="shared" si="9"/>
        <v>114994538</v>
      </c>
      <c r="Y32" s="6">
        <f t="shared" si="9"/>
        <v>85739785</v>
      </c>
      <c r="Z32" s="6">
        <f>SUM(Z2:Z30)</f>
        <v>119670244</v>
      </c>
      <c r="AA32" s="6">
        <f>SUM(AA2:AA30)</f>
        <v>118858033</v>
      </c>
      <c r="AB32" s="6">
        <f>SUM(AB2:AB30)</f>
        <v>119419940</v>
      </c>
      <c r="AC32" s="6">
        <f t="shared" si="1"/>
        <v>1238017304</v>
      </c>
    </row>
    <row r="33" spans="1:1" ht="14.25" customHeight="1" x14ac:dyDescent="0.2">
      <c r="A33" s="4" t="s">
        <v>0</v>
      </c>
    </row>
    <row r="34" spans="1:1" ht="14.25" customHeight="1" x14ac:dyDescent="0.2">
      <c r="A34" s="4" t="s">
        <v>0</v>
      </c>
    </row>
    <row r="35" spans="1:1" ht="14.25" customHeight="1" x14ac:dyDescent="0.2">
      <c r="A35" s="4" t="s">
        <v>0</v>
      </c>
    </row>
    <row r="36" spans="1:1" ht="14.25" customHeight="1" x14ac:dyDescent="0.2">
      <c r="A36" s="4" t="s">
        <v>0</v>
      </c>
    </row>
    <row r="37" spans="1:1" ht="14.25" customHeight="1" x14ac:dyDescent="0.2">
      <c r="A37" s="4" t="s">
        <v>0</v>
      </c>
    </row>
    <row r="38" spans="1:1" ht="14.25" customHeight="1" x14ac:dyDescent="0.2">
      <c r="A38" s="4" t="s">
        <v>0</v>
      </c>
    </row>
    <row r="39" spans="1:1" ht="14.25" customHeight="1" x14ac:dyDescent="0.2">
      <c r="A39" s="4" t="s">
        <v>0</v>
      </c>
    </row>
    <row r="40" spans="1:1" ht="14.25" customHeight="1" x14ac:dyDescent="0.2">
      <c r="A40" s="4" t="s">
        <v>0</v>
      </c>
    </row>
    <row r="41" spans="1:1" ht="14.25" customHeight="1" x14ac:dyDescent="0.2">
      <c r="A41" s="4" t="s">
        <v>0</v>
      </c>
    </row>
    <row r="42" spans="1:1" ht="14.25" customHeight="1" x14ac:dyDescent="0.2">
      <c r="A42" s="4" t="s">
        <v>0</v>
      </c>
    </row>
    <row r="43" spans="1:1" ht="14.25" customHeight="1" x14ac:dyDescent="0.2">
      <c r="A43" s="4" t="s">
        <v>0</v>
      </c>
    </row>
    <row r="44" spans="1:1" ht="14.25" customHeight="1" x14ac:dyDescent="0.2">
      <c r="A44" s="4" t="s">
        <v>0</v>
      </c>
    </row>
    <row r="45" spans="1:1" ht="14.25" customHeight="1" x14ac:dyDescent="0.2">
      <c r="A45" s="4" t="s">
        <v>0</v>
      </c>
    </row>
    <row r="46" spans="1:1" ht="14.25" customHeight="1" x14ac:dyDescent="0.2">
      <c r="A46" s="4" t="s">
        <v>0</v>
      </c>
    </row>
    <row r="47" spans="1:1" ht="14.25" customHeight="1" x14ac:dyDescent="0.2">
      <c r="A47" s="4" t="s">
        <v>0</v>
      </c>
    </row>
    <row r="48" spans="1:1" ht="14.25" customHeight="1" x14ac:dyDescent="0.2">
      <c r="A48" s="4" t="s">
        <v>0</v>
      </c>
    </row>
    <row r="49" spans="1:1" ht="14.25" customHeight="1" x14ac:dyDescent="0.2">
      <c r="A49" s="4" t="s">
        <v>0</v>
      </c>
    </row>
    <row r="50" spans="1:1" ht="14.25" customHeight="1" x14ac:dyDescent="0.2">
      <c r="A50" s="4" t="s">
        <v>0</v>
      </c>
    </row>
    <row r="51" spans="1:1" ht="14.25" customHeight="1" x14ac:dyDescent="0.2">
      <c r="A51" s="4" t="s">
        <v>0</v>
      </c>
    </row>
    <row r="52" spans="1:1" ht="14.25" customHeight="1" x14ac:dyDescent="0.2">
      <c r="A52" s="4" t="s">
        <v>0</v>
      </c>
    </row>
    <row r="53" spans="1:1" ht="14.25" customHeight="1" x14ac:dyDescent="0.2">
      <c r="A53" s="4" t="s">
        <v>0</v>
      </c>
    </row>
    <row r="54" spans="1:1" ht="14.25" customHeight="1" x14ac:dyDescent="0.2">
      <c r="A54" s="4" t="s">
        <v>0</v>
      </c>
    </row>
    <row r="55" spans="1:1" ht="14.25" customHeight="1" x14ac:dyDescent="0.2">
      <c r="A55" s="4" t="s">
        <v>0</v>
      </c>
    </row>
    <row r="56" spans="1:1" ht="14.25" customHeight="1" x14ac:dyDescent="0.2">
      <c r="A56" s="4" t="s">
        <v>0</v>
      </c>
    </row>
    <row r="57" spans="1:1" ht="14.25" customHeight="1" x14ac:dyDescent="0.2">
      <c r="A57" s="4" t="s">
        <v>0</v>
      </c>
    </row>
    <row r="58" spans="1:1" ht="14.25" customHeight="1" x14ac:dyDescent="0.2">
      <c r="A58" s="4" t="s">
        <v>0</v>
      </c>
    </row>
    <row r="59" spans="1:1" ht="14.25" customHeight="1" x14ac:dyDescent="0.2">
      <c r="A59" s="4" t="s">
        <v>0</v>
      </c>
    </row>
    <row r="60" spans="1:1" ht="14.25" customHeight="1" x14ac:dyDescent="0.2">
      <c r="A60" s="4" t="s">
        <v>0</v>
      </c>
    </row>
    <row r="61" spans="1:1" ht="14.25" customHeight="1" x14ac:dyDescent="0.2">
      <c r="A61" s="4" t="s">
        <v>0</v>
      </c>
    </row>
    <row r="62" spans="1:1" ht="14.25" customHeight="1" x14ac:dyDescent="0.2">
      <c r="A62" s="4" t="s">
        <v>0</v>
      </c>
    </row>
    <row r="63" spans="1:1" ht="14.25" customHeight="1" x14ac:dyDescent="0.2">
      <c r="A63" s="4" t="s">
        <v>0</v>
      </c>
    </row>
    <row r="64" spans="1:1" ht="14.25" customHeight="1" x14ac:dyDescent="0.2">
      <c r="A64" s="4" t="s">
        <v>0</v>
      </c>
    </row>
    <row r="65" spans="1:1" ht="14.25" customHeight="1" x14ac:dyDescent="0.2">
      <c r="A65" s="4" t="s">
        <v>0</v>
      </c>
    </row>
    <row r="66" spans="1:1" ht="14.25" customHeight="1" x14ac:dyDescent="0.2">
      <c r="A66" s="4" t="s">
        <v>0</v>
      </c>
    </row>
    <row r="67" spans="1:1" ht="14.25" customHeight="1" x14ac:dyDescent="0.2">
      <c r="A67" s="4" t="s">
        <v>0</v>
      </c>
    </row>
    <row r="68" spans="1:1" ht="14.25" customHeight="1" x14ac:dyDescent="0.2">
      <c r="A68" s="4" t="s">
        <v>0</v>
      </c>
    </row>
    <row r="69" spans="1:1" ht="14.25" customHeight="1" x14ac:dyDescent="0.2">
      <c r="A69" s="4" t="s">
        <v>0</v>
      </c>
    </row>
    <row r="70" spans="1:1" ht="14.25" customHeight="1" x14ac:dyDescent="0.2">
      <c r="A70" s="4" t="s">
        <v>0</v>
      </c>
    </row>
  </sheetData>
  <customSheetViews>
    <customSheetView guid="{B46D2300-37D5-11D4-890B-0000398A610F}" hiddenColumns="1" showRuler="0">
      <selection activeCell="AI18" sqref="AI18"/>
      <pageMargins left="0.75" right="0.75" top="1" bottom="1" header="0.51200000000000001" footer="0.51200000000000001"/>
      <pageSetup paperSize="9" orientation="landscape" r:id="rId1"/>
      <headerFooter alignWithMargins="0">
        <oddHeader>&amp;A</oddHeader>
        <oddFooter>- &amp;P -</oddFooter>
      </headerFooter>
    </customSheetView>
  </customSheetViews>
  <phoneticPr fontId="6"/>
  <pageMargins left="0.75" right="0.75" top="1" bottom="1" header="0.51200000000000001" footer="0.51200000000000001"/>
  <pageSetup paperSize="9" scale="70" orientation="landscape" r:id="rId2"/>
  <headerFooter alignWithMargins="0">
    <oddHeader>&amp;A</oddHeader>
    <oddFooter>-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1.数量</vt:lpstr>
      <vt:lpstr>2.単価(円)</vt:lpstr>
      <vt:lpstr>3.単価($)</vt:lpstr>
      <vt:lpstr>4.HSコード</vt:lpstr>
      <vt:lpstr>5.換算レート算出方法</vt:lpstr>
      <vt:lpstr>Sheet12</vt:lpstr>
      <vt:lpstr>'1.数量'!Print_Area</vt:lpstr>
      <vt:lpstr>'2.単価(円)'!Print_Area</vt:lpstr>
      <vt:lpstr>'3.単価($)'!Print_Area</vt:lpstr>
      <vt:lpstr>'4.HSコード'!Print_Area</vt:lpstr>
      <vt:lpstr>Sheet12!Print_Area</vt:lpstr>
      <vt:lpstr>'1.数量'!Print_Titles</vt:lpstr>
      <vt:lpstr>'2.単価(円)'!Print_Titles</vt:lpstr>
      <vt:lpstr>'3.単価($)'!Print_Titles</vt:lpstr>
    </vt:vector>
  </TitlesOfParts>
  <Company>石 油 連 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 査 部</dc:creator>
  <cp:lastModifiedBy>石油連盟 佐々木 / S.Sasaki PAJ</cp:lastModifiedBy>
  <cp:lastPrinted>2025-05-13T09:02:34Z</cp:lastPrinted>
  <dcterms:created xsi:type="dcterms:W3CDTF">1997-03-26T08:07:30Z</dcterms:created>
  <dcterms:modified xsi:type="dcterms:W3CDTF">2025-11-10T09:59:40Z</dcterms:modified>
</cp:coreProperties>
</file>